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20385" windowHeight="8400"/>
  </bookViews>
  <sheets>
    <sheet name="16级临床医学（含全科方向）" sheetId="1" r:id="rId1"/>
    <sheet name="17级护理" sheetId="2" r:id="rId2"/>
    <sheet name="17级药学" sheetId="3" r:id="rId3"/>
    <sheet name="17级预防医学" sheetId="4" r:id="rId4"/>
    <sheet name="17级康复治疗学" sheetId="5" r:id="rId5"/>
  </sheets>
  <calcPr calcId="145621"/>
</workbook>
</file>

<file path=xl/calcChain.xml><?xml version="1.0" encoding="utf-8"?>
<calcChain xmlns="http://schemas.openxmlformats.org/spreadsheetml/2006/main">
  <c r="I5" i="5" l="1"/>
  <c r="K5" i="5" s="1"/>
  <c r="I4" i="5"/>
  <c r="K4" i="5" s="1"/>
  <c r="I6" i="5"/>
  <c r="K6" i="5" s="1"/>
  <c r="I3" i="5"/>
  <c r="K3" i="5" s="1"/>
  <c r="I7" i="4"/>
  <c r="K7" i="4" s="1"/>
  <c r="I5" i="4"/>
  <c r="K5" i="4" s="1"/>
  <c r="I6" i="4"/>
  <c r="K6" i="4" s="1"/>
  <c r="I4" i="4"/>
  <c r="K4" i="4" s="1"/>
  <c r="I3" i="4"/>
  <c r="K3" i="4" s="1"/>
  <c r="I5" i="3"/>
  <c r="K5" i="3" s="1"/>
  <c r="I6" i="3"/>
  <c r="K6" i="3" s="1"/>
  <c r="I4" i="3"/>
  <c r="K4" i="3" s="1"/>
  <c r="I7" i="3"/>
  <c r="K7" i="3" s="1"/>
  <c r="I3" i="3"/>
  <c r="K3" i="3" s="1"/>
  <c r="I6" i="2"/>
  <c r="K6" i="2" s="1"/>
  <c r="I15" i="2"/>
  <c r="K15" i="2" s="1"/>
  <c r="I21" i="2"/>
  <c r="K21" i="2" s="1"/>
  <c r="I19" i="2"/>
  <c r="K19" i="2" s="1"/>
  <c r="I5" i="2"/>
  <c r="K5" i="2" s="1"/>
  <c r="I16" i="2"/>
  <c r="K16" i="2" s="1"/>
  <c r="I13" i="2"/>
  <c r="K13" i="2" s="1"/>
  <c r="I8" i="2"/>
  <c r="K8" i="2" s="1"/>
  <c r="I10" i="2"/>
  <c r="K10" i="2" s="1"/>
  <c r="I11" i="2"/>
  <c r="K11" i="2" s="1"/>
  <c r="I3" i="2"/>
  <c r="K3" i="2" s="1"/>
  <c r="I12" i="2"/>
  <c r="K12" i="2" s="1"/>
  <c r="I18" i="2"/>
  <c r="K18" i="2" s="1"/>
  <c r="I14" i="2"/>
  <c r="K14" i="2" s="1"/>
  <c r="I22" i="2"/>
  <c r="K22" i="2" s="1"/>
  <c r="I20" i="2"/>
  <c r="K20" i="2" s="1"/>
  <c r="I7" i="2"/>
  <c r="K7" i="2" s="1"/>
  <c r="I4" i="2"/>
  <c r="K4" i="2" s="1"/>
  <c r="I17" i="2"/>
  <c r="K17" i="2" s="1"/>
  <c r="I9" i="2"/>
  <c r="K9" i="2" s="1"/>
  <c r="I46" i="1"/>
  <c r="K46" i="1" s="1"/>
  <c r="I45" i="1"/>
  <c r="K45" i="1" s="1"/>
  <c r="I44" i="1"/>
  <c r="K44" i="1" s="1"/>
  <c r="I43" i="1"/>
  <c r="K43" i="1" s="1"/>
  <c r="I42" i="1"/>
  <c r="K42" i="1" s="1"/>
  <c r="I41" i="1"/>
  <c r="K41" i="1" s="1"/>
  <c r="I40" i="1"/>
  <c r="K40" i="1" s="1"/>
  <c r="I39" i="1"/>
  <c r="K39" i="1" s="1"/>
  <c r="I38" i="1"/>
  <c r="K38" i="1" s="1"/>
  <c r="I37" i="1"/>
  <c r="K37" i="1" s="1"/>
  <c r="I36" i="1"/>
  <c r="K36" i="1" s="1"/>
  <c r="I35" i="1"/>
  <c r="K35" i="1" s="1"/>
  <c r="I34" i="1"/>
  <c r="K34" i="1" s="1"/>
  <c r="I33" i="1"/>
  <c r="K33" i="1" s="1"/>
  <c r="I32" i="1"/>
  <c r="K32" i="1" s="1"/>
  <c r="I31" i="1"/>
  <c r="K31" i="1" s="1"/>
  <c r="I30" i="1"/>
  <c r="K30" i="1" s="1"/>
  <c r="I29" i="1"/>
  <c r="K29" i="1" s="1"/>
  <c r="I28" i="1"/>
  <c r="K28" i="1" s="1"/>
  <c r="I27" i="1"/>
  <c r="K27" i="1" s="1"/>
  <c r="I26" i="1"/>
  <c r="K26" i="1" s="1"/>
  <c r="I25" i="1"/>
  <c r="K25" i="1" s="1"/>
  <c r="I24" i="1"/>
  <c r="K24" i="1" s="1"/>
  <c r="I23" i="1"/>
  <c r="K23" i="1" s="1"/>
  <c r="I22" i="1"/>
  <c r="K22" i="1" s="1"/>
  <c r="I21" i="1"/>
  <c r="K21" i="1" s="1"/>
  <c r="I20" i="1"/>
  <c r="K20" i="1" s="1"/>
  <c r="I19" i="1"/>
  <c r="K19" i="1" s="1"/>
  <c r="I18" i="1"/>
  <c r="K18" i="1" s="1"/>
  <c r="I17" i="1"/>
  <c r="K17" i="1" s="1"/>
  <c r="I16" i="1"/>
  <c r="K16" i="1" s="1"/>
  <c r="I15" i="1"/>
  <c r="K15" i="1" s="1"/>
  <c r="I14" i="1"/>
  <c r="K14" i="1" s="1"/>
  <c r="I13" i="1"/>
  <c r="K13" i="1" s="1"/>
  <c r="I12" i="1"/>
  <c r="K12" i="1" s="1"/>
  <c r="I11" i="1"/>
  <c r="K11" i="1" s="1"/>
  <c r="I10" i="1"/>
  <c r="K10" i="1" s="1"/>
  <c r="I9" i="1"/>
  <c r="K9" i="1" s="1"/>
  <c r="I8" i="1"/>
  <c r="K8" i="1" s="1"/>
  <c r="I7" i="1"/>
  <c r="K7" i="1" s="1"/>
  <c r="I6" i="1"/>
  <c r="K6" i="1" s="1"/>
  <c r="I5" i="1"/>
  <c r="K5" i="1" s="1"/>
  <c r="I4" i="1"/>
  <c r="K4" i="1" s="1"/>
  <c r="I3" i="1"/>
  <c r="K3" i="1" s="1"/>
</calcChain>
</file>

<file path=xl/sharedStrings.xml><?xml version="1.0" encoding="utf-8"?>
<sst xmlns="http://schemas.openxmlformats.org/spreadsheetml/2006/main" count="430" uniqueCount="180">
  <si>
    <t>南医大学康达学院2018年“交换生项目”学生综合评分一览表</t>
  </si>
  <si>
    <t>序号</t>
  </si>
  <si>
    <t>班级</t>
  </si>
  <si>
    <t>学号</t>
  </si>
  <si>
    <t>姓名</t>
  </si>
  <si>
    <t>性别</t>
  </si>
  <si>
    <t>必修课程    绩点</t>
  </si>
  <si>
    <t>必修课程排名（342名）</t>
  </si>
  <si>
    <t>主要课程    绩点</t>
  </si>
  <si>
    <t>学业成绩    （满分80分）</t>
  </si>
  <si>
    <t>综合素质分（满分10分）</t>
  </si>
  <si>
    <t>前两项综合评分（满分90分）</t>
  </si>
  <si>
    <t>是否入围面试</t>
  </si>
  <si>
    <t>临床1班</t>
  </si>
  <si>
    <t>16810425</t>
  </si>
  <si>
    <t>杨朦</t>
  </si>
  <si>
    <t>女</t>
  </si>
  <si>
    <t>是</t>
  </si>
  <si>
    <t>16890216</t>
  </si>
  <si>
    <t>周天茌</t>
  </si>
  <si>
    <t>男</t>
  </si>
  <si>
    <t>16810119</t>
  </si>
  <si>
    <t>季紫轩</t>
  </si>
  <si>
    <t>16880101</t>
  </si>
  <si>
    <t>蒲欣宇</t>
  </si>
  <si>
    <t>全科2班</t>
  </si>
  <si>
    <t>16810223</t>
  </si>
  <si>
    <t>盛囡</t>
  </si>
  <si>
    <t>临床3班</t>
  </si>
  <si>
    <t>16810408</t>
  </si>
  <si>
    <t>陆泽宇</t>
  </si>
  <si>
    <t>全科4班</t>
  </si>
  <si>
    <t>16810404</t>
  </si>
  <si>
    <t>葛勇</t>
  </si>
  <si>
    <t>16880116</t>
  </si>
  <si>
    <t>孟宇</t>
  </si>
  <si>
    <t>临床2班</t>
  </si>
  <si>
    <t>16810431</t>
  </si>
  <si>
    <t>吴琼</t>
  </si>
  <si>
    <t>16880328</t>
  </si>
  <si>
    <t>吴潇婷</t>
  </si>
  <si>
    <t>全科3班</t>
  </si>
  <si>
    <t>16810327</t>
  </si>
  <si>
    <t>陈韵茹</t>
  </si>
  <si>
    <t>16860114</t>
  </si>
  <si>
    <t>顾善虎</t>
  </si>
  <si>
    <t>全科7班</t>
  </si>
  <si>
    <t>16880214</t>
  </si>
  <si>
    <t>魏佳慧</t>
  </si>
  <si>
    <t>16810233</t>
  </si>
  <si>
    <t>薛恩惠</t>
  </si>
  <si>
    <t>16920220</t>
  </si>
  <si>
    <t>李玉琳</t>
  </si>
  <si>
    <t>16880212</t>
  </si>
  <si>
    <t>刘尚奇</t>
  </si>
  <si>
    <t>16810516</t>
  </si>
  <si>
    <t>曾宇琪</t>
  </si>
  <si>
    <t>16880120</t>
  </si>
  <si>
    <t>金子岳</t>
  </si>
  <si>
    <t>16880133</t>
  </si>
  <si>
    <t>杜楠</t>
  </si>
  <si>
    <t>16880121</t>
  </si>
  <si>
    <t>崔雪朦</t>
  </si>
  <si>
    <t>16810129</t>
  </si>
  <si>
    <t>朱世琪</t>
  </si>
  <si>
    <t>16880316</t>
  </si>
  <si>
    <t>许琦涔</t>
  </si>
  <si>
    <t>16840614</t>
  </si>
  <si>
    <t>徐艺文</t>
  </si>
  <si>
    <t>16880118</t>
  </si>
  <si>
    <t>张唯嘉</t>
  </si>
  <si>
    <t>否</t>
  </si>
  <si>
    <t>16840617</t>
  </si>
  <si>
    <t>郑亚莲</t>
  </si>
  <si>
    <t>16880209</t>
  </si>
  <si>
    <t>徐砚池</t>
  </si>
  <si>
    <t>16890235</t>
  </si>
  <si>
    <t>刘一燃</t>
  </si>
  <si>
    <t>16890137</t>
  </si>
  <si>
    <t>王静雯</t>
  </si>
  <si>
    <t>16880217</t>
  </si>
  <si>
    <t>钟洁</t>
  </si>
  <si>
    <t>15890217</t>
  </si>
  <si>
    <t>陈耿铄</t>
  </si>
  <si>
    <t>全科6班</t>
  </si>
  <si>
    <t>16810617</t>
  </si>
  <si>
    <t>范恒露</t>
  </si>
  <si>
    <t>16920213</t>
  </si>
  <si>
    <t>申霖</t>
  </si>
  <si>
    <t>16810604</t>
  </si>
  <si>
    <t>龚凯文</t>
  </si>
  <si>
    <t>16880208</t>
  </si>
  <si>
    <t>陈九州</t>
  </si>
  <si>
    <t>16810226</t>
  </si>
  <si>
    <t>宋心茹</t>
  </si>
  <si>
    <t>16880115</t>
  </si>
  <si>
    <t>鲍心语</t>
  </si>
  <si>
    <t>16880215</t>
  </si>
  <si>
    <t>汤慧敏</t>
  </si>
  <si>
    <t>16810428</t>
  </si>
  <si>
    <t>王洁</t>
  </si>
  <si>
    <t>16860308</t>
  </si>
  <si>
    <t>陈梦奇</t>
  </si>
  <si>
    <t>16890131</t>
  </si>
  <si>
    <t>郑青青</t>
  </si>
  <si>
    <t>16880113</t>
  </si>
  <si>
    <t>崔莞晴</t>
  </si>
  <si>
    <t>16880226</t>
  </si>
  <si>
    <t>刘芝含</t>
  </si>
  <si>
    <t>16890140</t>
  </si>
  <si>
    <t>张颖</t>
  </si>
  <si>
    <t>16810225</t>
  </si>
  <si>
    <t>孙惠欣</t>
  </si>
  <si>
    <t>必修课程  绩点</t>
  </si>
  <si>
    <t>必修课排名(385名)</t>
  </si>
  <si>
    <t>主要课程   绩点</t>
  </si>
  <si>
    <t>学业成绩  （满分80分）</t>
  </si>
  <si>
    <t>护理1班</t>
  </si>
  <si>
    <t>魏甜甜</t>
  </si>
  <si>
    <t>护理2班</t>
  </si>
  <si>
    <t>虞益鑫</t>
  </si>
  <si>
    <t>潘子轩</t>
  </si>
  <si>
    <t>祁悦</t>
  </si>
  <si>
    <t>张笑</t>
  </si>
  <si>
    <t>护理3班</t>
  </si>
  <si>
    <t>李小胤</t>
  </si>
  <si>
    <t>护理5班</t>
  </si>
  <si>
    <t>张然</t>
  </si>
  <si>
    <t>喻雯</t>
  </si>
  <si>
    <t>陈令仪</t>
  </si>
  <si>
    <t>护理6班</t>
  </si>
  <si>
    <t>晏宇</t>
  </si>
  <si>
    <t>汪小岚</t>
  </si>
  <si>
    <t>李淑贤</t>
  </si>
  <si>
    <t>护理7班</t>
  </si>
  <si>
    <t>陈佳琳</t>
  </si>
  <si>
    <t>护理8班</t>
  </si>
  <si>
    <t>陆文谦</t>
  </si>
  <si>
    <t>张译尹</t>
  </si>
  <si>
    <t>陈书林</t>
  </si>
  <si>
    <t>护理9班</t>
  </si>
  <si>
    <t>周全</t>
  </si>
  <si>
    <t>护理10班</t>
  </si>
  <si>
    <t>赵雨晖</t>
  </si>
  <si>
    <t>陈鹤松</t>
  </si>
  <si>
    <t>赵昕楠</t>
  </si>
  <si>
    <t>必修课程   绩点</t>
  </si>
  <si>
    <t>必修课排名（121名）</t>
  </si>
  <si>
    <t>药学1班</t>
  </si>
  <si>
    <t>17860127</t>
  </si>
  <si>
    <t>李孟玉</t>
  </si>
  <si>
    <t>药学3班</t>
  </si>
  <si>
    <t>17860314</t>
  </si>
  <si>
    <t>王书宝</t>
  </si>
  <si>
    <t>17860325</t>
  </si>
  <si>
    <t>赵双君</t>
  </si>
  <si>
    <t>药学4班</t>
  </si>
  <si>
    <t>17860430</t>
  </si>
  <si>
    <t>鲁紫薇</t>
  </si>
  <si>
    <t>17860433</t>
  </si>
  <si>
    <t>吴玉梅</t>
  </si>
  <si>
    <t>必修课排名（79名）</t>
  </si>
  <si>
    <t>预防1班</t>
  </si>
  <si>
    <t>肖枥璠</t>
  </si>
  <si>
    <t>程琬然</t>
  </si>
  <si>
    <t>刘雨馨</t>
  </si>
  <si>
    <t>预防2班</t>
  </si>
  <si>
    <t>卢子薇</t>
  </si>
  <si>
    <t>华姜</t>
  </si>
  <si>
    <t>必修课排名（65名）</t>
  </si>
  <si>
    <t>康复1班</t>
  </si>
  <si>
    <t>17920128</t>
  </si>
  <si>
    <t>黄影</t>
  </si>
  <si>
    <t>康复2班</t>
  </si>
  <si>
    <t>17920211</t>
  </si>
  <si>
    <t>徐一凡</t>
  </si>
  <si>
    <t>17920221</t>
  </si>
  <si>
    <t>朱俊杰</t>
  </si>
  <si>
    <t>17920233</t>
  </si>
  <si>
    <t>邓瑞翠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</si>
</sst>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);[Red]\(0.00\)"/>
    <numFmt numFmtId="177" formatCode="0.00_ "/>
    <numFmt numFmtId="178" formatCode="0_);[Red]\(0\)"/>
  </numFmts>
  <fonts count="10">
    <font>
      <sz val="11"/>
      <color theme="1"/>
      <name val="宋体"/>
      <charset val="134"/>
      <scheme val="minor"/>
    </font>
    <font>
      <sz val="14"/>
      <name val="黑体"/>
      <family val="3"/>
      <charset val="134"/>
    </font>
    <font>
      <sz val="9"/>
      <name val="黑体"/>
      <family val="3"/>
      <charset val="134"/>
    </font>
    <font>
      <sz val="11"/>
      <name val="宋体"/>
      <family val="3"/>
      <charset val="134"/>
    </font>
    <font>
      <sz val="12"/>
      <color rgb="FF000000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黑体"/>
      <family val="3"/>
      <charset val="134"/>
    </font>
    <font>
      <sz val="11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77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77" fontId="4" fillId="2" borderId="2" xfId="0" applyNumberFormat="1" applyFont="1" applyFill="1" applyBorder="1" applyAlignment="1">
      <alignment horizontal="center" vertical="center" wrapText="1"/>
    </xf>
    <xf numFmtId="177" fontId="0" fillId="0" borderId="2" xfId="0" applyNumberForma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176" fontId="0" fillId="0" borderId="2" xfId="0" applyNumberForma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178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3" fillId="0" borderId="2" xfId="1" applyBorder="1" applyAlignment="1">
      <alignment horizontal="center" vertical="center" wrapText="1"/>
    </xf>
    <xf numFmtId="0" fontId="3" fillId="0" borderId="2" xfId="1" applyBorder="1" applyAlignment="1">
      <alignment horizontal="left" vertical="center" wrapText="1"/>
    </xf>
    <xf numFmtId="0" fontId="3" fillId="0" borderId="2" xfId="2" applyBorder="1" applyAlignment="1">
      <alignment horizontal="center" vertical="center" wrapText="1"/>
    </xf>
    <xf numFmtId="0" fontId="3" fillId="0" borderId="2" xfId="2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0" fillId="0" borderId="2" xfId="0" applyFill="1" applyBorder="1" applyAlignment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vertical="center"/>
    </xf>
    <xf numFmtId="0" fontId="3" fillId="0" borderId="2" xfId="0" applyNumberFormat="1" applyFont="1" applyFill="1" applyBorder="1" applyAlignment="1">
      <alignment horizontal="left" vertical="center"/>
    </xf>
    <xf numFmtId="177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77" fontId="2" fillId="0" borderId="3" xfId="0" applyNumberFormat="1" applyFont="1" applyBorder="1" applyAlignment="1">
      <alignment horizontal="center" vertical="center" wrapText="1"/>
    </xf>
    <xf numFmtId="177" fontId="7" fillId="2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/>
    </xf>
    <xf numFmtId="177" fontId="2" fillId="0" borderId="3" xfId="0" applyNumberFormat="1" applyFont="1" applyFill="1" applyBorder="1" applyAlignment="1">
      <alignment horizontal="center" vertical="center" wrapText="1"/>
    </xf>
    <xf numFmtId="177" fontId="0" fillId="0" borderId="2" xfId="0" applyNumberFormat="1" applyFont="1" applyBorder="1" applyAlignment="1">
      <alignment horizontal="center" vertical="center" wrapText="1" shrinkToFit="1"/>
    </xf>
    <xf numFmtId="49" fontId="3" fillId="0" borderId="2" xfId="0" quotePrefix="1" applyNumberFormat="1" applyFont="1" applyBorder="1" applyAlignment="1">
      <alignment horizontal="center" vertical="center" wrapText="1"/>
    </xf>
    <xf numFmtId="177" fontId="8" fillId="0" borderId="2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3" xfId="1"/>
    <cellStyle name="常规 4" xfId="2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workbookViewId="0">
      <pane ySplit="2" topLeftCell="A6" activePane="bottomLeft" state="frozen"/>
      <selection pane="bottomLeft" activeCell="L26" sqref="L26"/>
    </sheetView>
  </sheetViews>
  <sheetFormatPr defaultColWidth="9" defaultRowHeight="13.5"/>
  <cols>
    <col min="1" max="1" width="7.625" style="1" customWidth="1"/>
    <col min="2" max="2" width="11.75" customWidth="1"/>
    <col min="3" max="3" width="12.25" customWidth="1"/>
    <col min="4" max="4" width="12.875" customWidth="1"/>
    <col min="5" max="5" width="7.625" customWidth="1"/>
    <col min="6" max="6" width="10.5" style="2" customWidth="1"/>
    <col min="7" max="7" width="9.75" style="1" customWidth="1"/>
    <col min="8" max="8" width="9.875" style="2" customWidth="1"/>
    <col min="9" max="9" width="11.875" style="2" customWidth="1"/>
    <col min="10" max="10" width="11" style="43" customWidth="1"/>
    <col min="11" max="11" width="12.375" style="1" customWidth="1"/>
    <col min="12" max="12" width="10.875" style="1" customWidth="1"/>
  </cols>
  <sheetData>
    <row r="1" spans="1:12" ht="30.75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22.5">
      <c r="A2" s="44" t="s">
        <v>1</v>
      </c>
      <c r="B2" s="44" t="s">
        <v>2</v>
      </c>
      <c r="C2" s="45" t="s">
        <v>3</v>
      </c>
      <c r="D2" s="44" t="s">
        <v>4</v>
      </c>
      <c r="E2" s="44" t="s">
        <v>5</v>
      </c>
      <c r="F2" s="46" t="s">
        <v>6</v>
      </c>
      <c r="G2" s="44" t="s">
        <v>7</v>
      </c>
      <c r="H2" s="46" t="s">
        <v>8</v>
      </c>
      <c r="I2" s="46" t="s">
        <v>9</v>
      </c>
      <c r="J2" s="44" t="s">
        <v>10</v>
      </c>
      <c r="K2" s="50" t="s">
        <v>11</v>
      </c>
      <c r="L2" s="50" t="s">
        <v>12</v>
      </c>
    </row>
    <row r="3" spans="1:12">
      <c r="A3" s="6">
        <v>1</v>
      </c>
      <c r="B3" s="7" t="s">
        <v>13</v>
      </c>
      <c r="C3" s="10" t="s">
        <v>14</v>
      </c>
      <c r="D3" s="7" t="s">
        <v>15</v>
      </c>
      <c r="E3" s="7" t="s">
        <v>16</v>
      </c>
      <c r="F3" s="47">
        <v>4.3760563380281701</v>
      </c>
      <c r="G3" s="48">
        <v>1</v>
      </c>
      <c r="H3" s="49">
        <v>4.5170731707317104</v>
      </c>
      <c r="I3" s="51">
        <f t="shared" ref="I3:I46" si="0">H3*20*80%</f>
        <v>72.273170731707367</v>
      </c>
      <c r="J3" s="7">
        <v>2</v>
      </c>
      <c r="K3" s="9">
        <f t="shared" ref="K3:K46" si="1">I3+J3</f>
        <v>74.273170731707367</v>
      </c>
      <c r="L3" s="6" t="s">
        <v>17</v>
      </c>
    </row>
    <row r="4" spans="1:12">
      <c r="A4" s="6">
        <v>2</v>
      </c>
      <c r="B4" s="7" t="s">
        <v>13</v>
      </c>
      <c r="C4" s="10" t="s">
        <v>18</v>
      </c>
      <c r="D4" s="7" t="s">
        <v>19</v>
      </c>
      <c r="E4" s="7" t="s">
        <v>20</v>
      </c>
      <c r="F4" s="47">
        <v>4.1394366197183103</v>
      </c>
      <c r="G4" s="48">
        <v>4</v>
      </c>
      <c r="H4" s="49">
        <v>4.2975609756097599</v>
      </c>
      <c r="I4" s="51">
        <f t="shared" si="0"/>
        <v>68.760975609756159</v>
      </c>
      <c r="J4" s="7">
        <v>4</v>
      </c>
      <c r="K4" s="9">
        <f t="shared" si="1"/>
        <v>72.760975609756159</v>
      </c>
      <c r="L4" s="6" t="s">
        <v>17</v>
      </c>
    </row>
    <row r="5" spans="1:12">
      <c r="A5" s="6">
        <v>3</v>
      </c>
      <c r="B5" s="7" t="s">
        <v>13</v>
      </c>
      <c r="C5" s="10" t="s">
        <v>21</v>
      </c>
      <c r="D5" s="7" t="s">
        <v>22</v>
      </c>
      <c r="E5" s="7" t="s">
        <v>16</v>
      </c>
      <c r="F5" s="47">
        <v>4.2718309859154902</v>
      </c>
      <c r="G5" s="48">
        <v>2</v>
      </c>
      <c r="H5" s="49">
        <v>4.4829268292682896</v>
      </c>
      <c r="I5" s="51">
        <f t="shared" si="0"/>
        <v>71.726829268292633</v>
      </c>
      <c r="J5" s="7">
        <v>1</v>
      </c>
      <c r="K5" s="9">
        <f t="shared" si="1"/>
        <v>72.726829268292633</v>
      </c>
      <c r="L5" s="6" t="s">
        <v>17</v>
      </c>
    </row>
    <row r="6" spans="1:12">
      <c r="A6" s="6">
        <v>4</v>
      </c>
      <c r="B6" s="7" t="s">
        <v>13</v>
      </c>
      <c r="C6" s="10" t="s">
        <v>23</v>
      </c>
      <c r="D6" s="7" t="s">
        <v>24</v>
      </c>
      <c r="E6" s="7" t="s">
        <v>20</v>
      </c>
      <c r="F6" s="47">
        <v>4.0591549295774598</v>
      </c>
      <c r="G6" s="48">
        <v>6</v>
      </c>
      <c r="H6" s="49">
        <v>4.2073170731707297</v>
      </c>
      <c r="I6" s="51">
        <f t="shared" si="0"/>
        <v>67.317073170731675</v>
      </c>
      <c r="J6" s="7">
        <v>4</v>
      </c>
      <c r="K6" s="9">
        <f t="shared" si="1"/>
        <v>71.317073170731675</v>
      </c>
      <c r="L6" s="6" t="s">
        <v>17</v>
      </c>
    </row>
    <row r="7" spans="1:12">
      <c r="A7" s="42">
        <v>5</v>
      </c>
      <c r="B7" s="7" t="s">
        <v>25</v>
      </c>
      <c r="C7" s="10" t="s">
        <v>26</v>
      </c>
      <c r="D7" s="7" t="s">
        <v>27</v>
      </c>
      <c r="E7" s="7" t="s">
        <v>16</v>
      </c>
      <c r="F7" s="47">
        <v>3.9549295774647901</v>
      </c>
      <c r="G7" s="48">
        <v>9</v>
      </c>
      <c r="H7" s="49">
        <v>3.9804878048780501</v>
      </c>
      <c r="I7" s="51">
        <f t="shared" si="0"/>
        <v>63.687804878048809</v>
      </c>
      <c r="J7" s="7">
        <v>6.4</v>
      </c>
      <c r="K7" s="9">
        <f t="shared" si="1"/>
        <v>70.087804878048814</v>
      </c>
      <c r="L7" s="6" t="s">
        <v>17</v>
      </c>
    </row>
    <row r="8" spans="1:12">
      <c r="A8" s="42">
        <v>6</v>
      </c>
      <c r="B8" s="7" t="s">
        <v>28</v>
      </c>
      <c r="C8" s="52" t="s">
        <v>29</v>
      </c>
      <c r="D8" s="7" t="s">
        <v>30</v>
      </c>
      <c r="E8" s="7" t="s">
        <v>20</v>
      </c>
      <c r="F8" s="47">
        <v>3.94788732394366</v>
      </c>
      <c r="G8" s="48">
        <v>10</v>
      </c>
      <c r="H8" s="49">
        <v>4.2195121951219496</v>
      </c>
      <c r="I8" s="51">
        <f t="shared" si="0"/>
        <v>67.512195121951194</v>
      </c>
      <c r="J8" s="7">
        <v>1</v>
      </c>
      <c r="K8" s="9">
        <f t="shared" si="1"/>
        <v>68.512195121951194</v>
      </c>
      <c r="L8" s="6" t="s">
        <v>17</v>
      </c>
    </row>
    <row r="9" spans="1:12">
      <c r="A9" s="42">
        <v>7</v>
      </c>
      <c r="B9" s="7" t="s">
        <v>31</v>
      </c>
      <c r="C9" s="10" t="s">
        <v>32</v>
      </c>
      <c r="D9" s="7" t="s">
        <v>33</v>
      </c>
      <c r="E9" s="7" t="s">
        <v>20</v>
      </c>
      <c r="F9" s="47">
        <v>3.94225352112676</v>
      </c>
      <c r="G9" s="48">
        <v>12</v>
      </c>
      <c r="H9" s="49">
        <v>4.0926829268292702</v>
      </c>
      <c r="I9" s="51">
        <f t="shared" si="0"/>
        <v>65.482926829268322</v>
      </c>
      <c r="J9" s="7">
        <v>2</v>
      </c>
      <c r="K9" s="9">
        <f t="shared" si="1"/>
        <v>67.482926829268322</v>
      </c>
      <c r="L9" s="6" t="s">
        <v>17</v>
      </c>
    </row>
    <row r="10" spans="1:12">
      <c r="A10" s="42">
        <v>8</v>
      </c>
      <c r="B10" s="7" t="s">
        <v>13</v>
      </c>
      <c r="C10" s="10" t="s">
        <v>34</v>
      </c>
      <c r="D10" s="7" t="s">
        <v>35</v>
      </c>
      <c r="E10" s="7" t="s">
        <v>16</v>
      </c>
      <c r="F10" s="47">
        <v>4.1154929577464801</v>
      </c>
      <c r="G10" s="48">
        <v>5</v>
      </c>
      <c r="H10" s="49">
        <v>4.1341463414634196</v>
      </c>
      <c r="I10" s="51">
        <f t="shared" si="0"/>
        <v>66.146341463414714</v>
      </c>
      <c r="J10" s="7">
        <v>1.2</v>
      </c>
      <c r="K10" s="9">
        <f t="shared" si="1"/>
        <v>67.346341463414717</v>
      </c>
      <c r="L10" s="6" t="s">
        <v>17</v>
      </c>
    </row>
    <row r="11" spans="1:12">
      <c r="A11" s="42">
        <v>9</v>
      </c>
      <c r="B11" s="7" t="s">
        <v>36</v>
      </c>
      <c r="C11" s="10" t="s">
        <v>37</v>
      </c>
      <c r="D11" s="7" t="s">
        <v>38</v>
      </c>
      <c r="E11" s="7" t="s">
        <v>16</v>
      </c>
      <c r="F11" s="47">
        <v>3.9943661971830999</v>
      </c>
      <c r="G11" s="48">
        <v>7</v>
      </c>
      <c r="H11" s="49">
        <v>4.1170731707317101</v>
      </c>
      <c r="I11" s="51">
        <f t="shared" si="0"/>
        <v>65.873170731707361</v>
      </c>
      <c r="J11" s="7">
        <v>0</v>
      </c>
      <c r="K11" s="9">
        <f t="shared" si="1"/>
        <v>65.873170731707361</v>
      </c>
      <c r="L11" s="6" t="s">
        <v>17</v>
      </c>
    </row>
    <row r="12" spans="1:12">
      <c r="A12" s="42">
        <v>10</v>
      </c>
      <c r="B12" s="7" t="s">
        <v>28</v>
      </c>
      <c r="C12" s="10" t="s">
        <v>39</v>
      </c>
      <c r="D12" s="7" t="s">
        <v>40</v>
      </c>
      <c r="E12" s="7" t="s">
        <v>16</v>
      </c>
      <c r="F12" s="47">
        <v>3.8380281690140801</v>
      </c>
      <c r="G12" s="48">
        <v>19</v>
      </c>
      <c r="H12" s="49">
        <v>4.0390243902438998</v>
      </c>
      <c r="I12" s="51">
        <f t="shared" si="0"/>
        <v>64.624390243902397</v>
      </c>
      <c r="J12" s="7">
        <v>1</v>
      </c>
      <c r="K12" s="9">
        <f t="shared" si="1"/>
        <v>65.624390243902397</v>
      </c>
      <c r="L12" s="6" t="s">
        <v>17</v>
      </c>
    </row>
    <row r="13" spans="1:12">
      <c r="A13" s="42">
        <v>11</v>
      </c>
      <c r="B13" s="7" t="s">
        <v>41</v>
      </c>
      <c r="C13" s="10" t="s">
        <v>42</v>
      </c>
      <c r="D13" s="7" t="s">
        <v>43</v>
      </c>
      <c r="E13" s="7" t="s">
        <v>16</v>
      </c>
      <c r="F13" s="47">
        <v>3.94366197183099</v>
      </c>
      <c r="G13" s="48">
        <v>11</v>
      </c>
      <c r="H13" s="49">
        <v>3.9682926829268301</v>
      </c>
      <c r="I13" s="51">
        <f t="shared" si="0"/>
        <v>63.492682926829289</v>
      </c>
      <c r="J13" s="7">
        <v>2</v>
      </c>
      <c r="K13" s="9">
        <f t="shared" si="1"/>
        <v>65.492682926829289</v>
      </c>
      <c r="L13" s="6" t="s">
        <v>17</v>
      </c>
    </row>
    <row r="14" spans="1:12">
      <c r="A14" s="42">
        <v>12</v>
      </c>
      <c r="B14" s="7" t="s">
        <v>28</v>
      </c>
      <c r="C14" s="10" t="s">
        <v>44</v>
      </c>
      <c r="D14" s="7" t="s">
        <v>45</v>
      </c>
      <c r="E14" s="7" t="s">
        <v>20</v>
      </c>
      <c r="F14" s="47">
        <v>3.7281690140845098</v>
      </c>
      <c r="G14" s="48">
        <v>22</v>
      </c>
      <c r="H14" s="49">
        <v>4.0170731707317104</v>
      </c>
      <c r="I14" s="51">
        <f t="shared" si="0"/>
        <v>64.273170731707367</v>
      </c>
      <c r="J14" s="7">
        <v>1</v>
      </c>
      <c r="K14" s="9">
        <f t="shared" si="1"/>
        <v>65.273170731707367</v>
      </c>
      <c r="L14" s="6" t="s">
        <v>17</v>
      </c>
    </row>
    <row r="15" spans="1:12">
      <c r="A15" s="42">
        <v>13</v>
      </c>
      <c r="B15" s="7" t="s">
        <v>36</v>
      </c>
      <c r="C15" s="10" t="s">
        <v>47</v>
      </c>
      <c r="D15" s="7" t="s">
        <v>48</v>
      </c>
      <c r="E15" s="7" t="s">
        <v>16</v>
      </c>
      <c r="F15" s="47">
        <v>3.86901408450704</v>
      </c>
      <c r="G15" s="48">
        <v>14</v>
      </c>
      <c r="H15" s="49">
        <v>3.9926829268292701</v>
      </c>
      <c r="I15" s="51">
        <f t="shared" si="0"/>
        <v>63.882926829268321</v>
      </c>
      <c r="J15" s="7">
        <v>1</v>
      </c>
      <c r="K15" s="9">
        <f t="shared" si="1"/>
        <v>64.882926829268314</v>
      </c>
      <c r="L15" s="6" t="s">
        <v>17</v>
      </c>
    </row>
    <row r="16" spans="1:12">
      <c r="A16" s="42">
        <v>14</v>
      </c>
      <c r="B16" s="7" t="s">
        <v>36</v>
      </c>
      <c r="C16" s="10" t="s">
        <v>49</v>
      </c>
      <c r="D16" s="7" t="s">
        <v>50</v>
      </c>
      <c r="E16" s="7" t="s">
        <v>16</v>
      </c>
      <c r="F16" s="47">
        <v>3.8774647887323899</v>
      </c>
      <c r="G16" s="48">
        <v>13</v>
      </c>
      <c r="H16" s="49">
        <v>3.88048780487805</v>
      </c>
      <c r="I16" s="51">
        <f t="shared" si="0"/>
        <v>62.087804878048807</v>
      </c>
      <c r="J16" s="7">
        <v>2</v>
      </c>
      <c r="K16" s="9">
        <f t="shared" si="1"/>
        <v>64.087804878048814</v>
      </c>
      <c r="L16" s="6" t="s">
        <v>17</v>
      </c>
    </row>
    <row r="17" spans="1:12">
      <c r="A17" s="42">
        <v>15</v>
      </c>
      <c r="B17" s="7" t="s">
        <v>31</v>
      </c>
      <c r="C17" s="10" t="s">
        <v>51</v>
      </c>
      <c r="D17" s="7" t="s">
        <v>52</v>
      </c>
      <c r="E17" s="7" t="s">
        <v>20</v>
      </c>
      <c r="F17" s="47">
        <v>3.3098591549295802</v>
      </c>
      <c r="G17" s="48">
        <v>62</v>
      </c>
      <c r="H17" s="49">
        <v>3.7926829268292699</v>
      </c>
      <c r="I17" s="51">
        <f t="shared" si="0"/>
        <v>60.682926829268325</v>
      </c>
      <c r="J17" s="7">
        <v>3</v>
      </c>
      <c r="K17" s="9">
        <f t="shared" si="1"/>
        <v>63.682926829268325</v>
      </c>
      <c r="L17" s="6" t="s">
        <v>17</v>
      </c>
    </row>
    <row r="18" spans="1:12">
      <c r="A18" s="42">
        <v>16</v>
      </c>
      <c r="B18" s="7" t="s">
        <v>36</v>
      </c>
      <c r="C18" s="10" t="s">
        <v>53</v>
      </c>
      <c r="D18" s="7" t="s">
        <v>54</v>
      </c>
      <c r="E18" s="7" t="s">
        <v>20</v>
      </c>
      <c r="F18" s="47">
        <v>3.6619718309859199</v>
      </c>
      <c r="G18" s="48">
        <v>28</v>
      </c>
      <c r="H18" s="49">
        <v>3.9512195121951201</v>
      </c>
      <c r="I18" s="51">
        <f t="shared" si="0"/>
        <v>63.219512195121922</v>
      </c>
      <c r="J18" s="7">
        <v>0</v>
      </c>
      <c r="K18" s="9">
        <f t="shared" si="1"/>
        <v>63.219512195121922</v>
      </c>
      <c r="L18" s="6" t="s">
        <v>17</v>
      </c>
    </row>
    <row r="19" spans="1:12">
      <c r="A19" s="42">
        <v>17</v>
      </c>
      <c r="B19" s="7" t="s">
        <v>36</v>
      </c>
      <c r="C19" s="10" t="s">
        <v>55</v>
      </c>
      <c r="D19" s="7" t="s">
        <v>56</v>
      </c>
      <c r="E19" s="7" t="s">
        <v>20</v>
      </c>
      <c r="F19" s="47">
        <v>3.53521126760563</v>
      </c>
      <c r="G19" s="48">
        <v>36</v>
      </c>
      <c r="H19" s="49">
        <v>3.8658536585365901</v>
      </c>
      <c r="I19" s="51">
        <f t="shared" si="0"/>
        <v>61.853658536585442</v>
      </c>
      <c r="J19" s="7">
        <v>1</v>
      </c>
      <c r="K19" s="9">
        <f t="shared" si="1"/>
        <v>62.853658536585442</v>
      </c>
      <c r="L19" s="6" t="s">
        <v>17</v>
      </c>
    </row>
    <row r="20" spans="1:12">
      <c r="A20" s="42">
        <v>18</v>
      </c>
      <c r="B20" s="7" t="s">
        <v>13</v>
      </c>
      <c r="C20" s="10" t="s">
        <v>57</v>
      </c>
      <c r="D20" s="7" t="s">
        <v>58</v>
      </c>
      <c r="E20" s="7" t="s">
        <v>16</v>
      </c>
      <c r="F20" s="47">
        <v>3.8394366197183101</v>
      </c>
      <c r="G20" s="48">
        <v>18</v>
      </c>
      <c r="H20" s="49">
        <v>3.7780487804877998</v>
      </c>
      <c r="I20" s="51">
        <f t="shared" si="0"/>
        <v>60.448780487804804</v>
      </c>
      <c r="J20" s="7">
        <v>2.1</v>
      </c>
      <c r="K20" s="9">
        <f t="shared" si="1"/>
        <v>62.548780487804805</v>
      </c>
      <c r="L20" s="6" t="s">
        <v>17</v>
      </c>
    </row>
    <row r="21" spans="1:12">
      <c r="A21" s="42">
        <v>19</v>
      </c>
      <c r="B21" s="7" t="s">
        <v>13</v>
      </c>
      <c r="C21" s="10" t="s">
        <v>59</v>
      </c>
      <c r="D21" s="7" t="s">
        <v>60</v>
      </c>
      <c r="E21" s="7" t="s">
        <v>16</v>
      </c>
      <c r="F21" s="47">
        <v>3.7549295774647899</v>
      </c>
      <c r="G21" s="48">
        <v>21</v>
      </c>
      <c r="H21" s="49">
        <v>3.8414634146341502</v>
      </c>
      <c r="I21" s="51">
        <f t="shared" si="0"/>
        <v>61.463414634146403</v>
      </c>
      <c r="J21" s="7">
        <v>1</v>
      </c>
      <c r="K21" s="9">
        <f t="shared" si="1"/>
        <v>62.463414634146403</v>
      </c>
      <c r="L21" s="6" t="s">
        <v>17</v>
      </c>
    </row>
    <row r="22" spans="1:12">
      <c r="A22" s="42">
        <v>20</v>
      </c>
      <c r="B22" s="7" t="s">
        <v>13</v>
      </c>
      <c r="C22" s="10" t="s">
        <v>61</v>
      </c>
      <c r="D22" s="7" t="s">
        <v>62</v>
      </c>
      <c r="E22" s="7" t="s">
        <v>16</v>
      </c>
      <c r="F22" s="47">
        <v>3.7267605633802798</v>
      </c>
      <c r="G22" s="48">
        <v>23</v>
      </c>
      <c r="H22" s="49">
        <v>3.8609756097561001</v>
      </c>
      <c r="I22" s="51">
        <f t="shared" si="0"/>
        <v>61.775609756097609</v>
      </c>
      <c r="J22" s="7">
        <v>0</v>
      </c>
      <c r="K22" s="9">
        <f t="shared" si="1"/>
        <v>61.775609756097609</v>
      </c>
      <c r="L22" s="6" t="s">
        <v>17</v>
      </c>
    </row>
    <row r="23" spans="1:12">
      <c r="A23" s="42">
        <v>21</v>
      </c>
      <c r="B23" s="7" t="s">
        <v>36</v>
      </c>
      <c r="C23" s="10" t="s">
        <v>63</v>
      </c>
      <c r="D23" s="7" t="s">
        <v>64</v>
      </c>
      <c r="E23" s="7" t="s">
        <v>16</v>
      </c>
      <c r="F23" s="47">
        <v>3.8521126760563398</v>
      </c>
      <c r="G23" s="48">
        <v>17</v>
      </c>
      <c r="H23" s="49">
        <v>3.77317073170732</v>
      </c>
      <c r="I23" s="51">
        <f t="shared" si="0"/>
        <v>60.370731707317127</v>
      </c>
      <c r="J23" s="7">
        <v>1</v>
      </c>
      <c r="K23" s="9">
        <f t="shared" si="1"/>
        <v>61.370731707317127</v>
      </c>
      <c r="L23" s="6" t="s">
        <v>17</v>
      </c>
    </row>
    <row r="24" spans="1:12">
      <c r="A24" s="42">
        <v>22</v>
      </c>
      <c r="B24" s="7" t="s">
        <v>28</v>
      </c>
      <c r="C24" s="10" t="s">
        <v>65</v>
      </c>
      <c r="D24" s="7" t="s">
        <v>66</v>
      </c>
      <c r="E24" s="7" t="s">
        <v>16</v>
      </c>
      <c r="F24" s="47">
        <v>3.70281690140845</v>
      </c>
      <c r="G24" s="48">
        <v>24</v>
      </c>
      <c r="H24" s="49">
        <v>3.7024390243902401</v>
      </c>
      <c r="I24" s="51">
        <f t="shared" si="0"/>
        <v>59.239024390243848</v>
      </c>
      <c r="J24" s="7">
        <v>2.1</v>
      </c>
      <c r="K24" s="9">
        <f t="shared" si="1"/>
        <v>61.33902439024385</v>
      </c>
      <c r="L24" s="6" t="s">
        <v>17</v>
      </c>
    </row>
    <row r="25" spans="1:12">
      <c r="A25" s="42">
        <v>23</v>
      </c>
      <c r="B25" s="7" t="s">
        <v>46</v>
      </c>
      <c r="C25" s="10" t="s">
        <v>67</v>
      </c>
      <c r="D25" s="7" t="s">
        <v>68</v>
      </c>
      <c r="E25" s="7" t="s">
        <v>16</v>
      </c>
      <c r="F25" s="47">
        <v>3.97746478873239</v>
      </c>
      <c r="G25" s="48">
        <v>8</v>
      </c>
      <c r="H25" s="49">
        <v>3.7585365853658499</v>
      </c>
      <c r="I25" s="51">
        <f t="shared" si="0"/>
        <v>60.136585365853605</v>
      </c>
      <c r="J25" s="7">
        <v>1</v>
      </c>
      <c r="K25" s="9">
        <f t="shared" si="1"/>
        <v>61.136585365853605</v>
      </c>
      <c r="L25" s="6" t="s">
        <v>17</v>
      </c>
    </row>
    <row r="26" spans="1:12">
      <c r="A26" s="42">
        <v>24</v>
      </c>
      <c r="B26" s="7" t="s">
        <v>13</v>
      </c>
      <c r="C26" s="10" t="s">
        <v>69</v>
      </c>
      <c r="D26" s="7" t="s">
        <v>70</v>
      </c>
      <c r="E26" s="7" t="s">
        <v>16</v>
      </c>
      <c r="F26" s="47">
        <v>3.51971830985915</v>
      </c>
      <c r="G26" s="48">
        <v>40</v>
      </c>
      <c r="H26" s="49">
        <v>3.7146341463414601</v>
      </c>
      <c r="I26" s="51">
        <f t="shared" si="0"/>
        <v>59.434146341463361</v>
      </c>
      <c r="J26" s="7">
        <v>1.5</v>
      </c>
      <c r="K26" s="9">
        <f t="shared" si="1"/>
        <v>60.934146341463361</v>
      </c>
      <c r="L26" s="42" t="s">
        <v>17</v>
      </c>
    </row>
    <row r="27" spans="1:12">
      <c r="A27" s="42">
        <v>25</v>
      </c>
      <c r="B27" s="7" t="s">
        <v>46</v>
      </c>
      <c r="C27" s="10" t="s">
        <v>72</v>
      </c>
      <c r="D27" s="7" t="s">
        <v>73</v>
      </c>
      <c r="E27" s="7" t="s">
        <v>16</v>
      </c>
      <c r="F27" s="47">
        <v>3.8563380281690098</v>
      </c>
      <c r="G27" s="48">
        <v>15</v>
      </c>
      <c r="H27" s="49">
        <v>3.8024390243902402</v>
      </c>
      <c r="I27" s="51">
        <f t="shared" si="0"/>
        <v>60.83902439024385</v>
      </c>
      <c r="J27" s="7">
        <v>0</v>
      </c>
      <c r="K27" s="9">
        <f t="shared" si="1"/>
        <v>60.83902439024385</v>
      </c>
      <c r="L27" s="6" t="s">
        <v>71</v>
      </c>
    </row>
    <row r="28" spans="1:12">
      <c r="A28" s="42">
        <v>26</v>
      </c>
      <c r="B28" s="7" t="s">
        <v>36</v>
      </c>
      <c r="C28" s="10" t="s">
        <v>74</v>
      </c>
      <c r="D28" s="7" t="s">
        <v>75</v>
      </c>
      <c r="E28" s="7" t="s">
        <v>20</v>
      </c>
      <c r="F28" s="47">
        <v>3.6169014084506999</v>
      </c>
      <c r="G28" s="48">
        <v>32</v>
      </c>
      <c r="H28" s="49">
        <v>3.76829268292683</v>
      </c>
      <c r="I28" s="51">
        <f t="shared" si="0"/>
        <v>60.292682926829279</v>
      </c>
      <c r="J28" s="7">
        <v>0</v>
      </c>
      <c r="K28" s="9">
        <f t="shared" si="1"/>
        <v>60.292682926829279</v>
      </c>
      <c r="L28" s="6" t="s">
        <v>71</v>
      </c>
    </row>
    <row r="29" spans="1:12">
      <c r="A29" s="42">
        <v>27</v>
      </c>
      <c r="B29" s="7" t="s">
        <v>36</v>
      </c>
      <c r="C29" s="10" t="s">
        <v>76</v>
      </c>
      <c r="D29" s="7" t="s">
        <v>77</v>
      </c>
      <c r="E29" s="7" t="s">
        <v>16</v>
      </c>
      <c r="F29" s="47">
        <v>3.4338028169014101</v>
      </c>
      <c r="G29" s="48">
        <v>48</v>
      </c>
      <c r="H29" s="49">
        <v>3.4341463414634101</v>
      </c>
      <c r="I29" s="51">
        <f t="shared" si="0"/>
        <v>54.946341463414562</v>
      </c>
      <c r="J29" s="7">
        <v>5</v>
      </c>
      <c r="K29" s="9">
        <f t="shared" si="1"/>
        <v>59.946341463414562</v>
      </c>
      <c r="L29" s="6" t="s">
        <v>71</v>
      </c>
    </row>
    <row r="30" spans="1:12">
      <c r="A30" s="42">
        <v>28</v>
      </c>
      <c r="B30" s="7" t="s">
        <v>36</v>
      </c>
      <c r="C30" s="10" t="s">
        <v>78</v>
      </c>
      <c r="D30" s="7" t="s">
        <v>79</v>
      </c>
      <c r="E30" s="7" t="s">
        <v>16</v>
      </c>
      <c r="F30" s="47">
        <v>3.68169014084507</v>
      </c>
      <c r="G30" s="48">
        <v>26</v>
      </c>
      <c r="H30" s="49">
        <v>3.6756097560975598</v>
      </c>
      <c r="I30" s="51">
        <f t="shared" si="0"/>
        <v>58.809756097560957</v>
      </c>
      <c r="J30" s="7">
        <v>1</v>
      </c>
      <c r="K30" s="9">
        <f t="shared" si="1"/>
        <v>59.809756097560957</v>
      </c>
      <c r="L30" s="6" t="s">
        <v>71</v>
      </c>
    </row>
    <row r="31" spans="1:12">
      <c r="A31" s="42">
        <v>29</v>
      </c>
      <c r="B31" s="7" t="s">
        <v>36</v>
      </c>
      <c r="C31" s="10" t="s">
        <v>80</v>
      </c>
      <c r="D31" s="7" t="s">
        <v>81</v>
      </c>
      <c r="E31" s="7" t="s">
        <v>16</v>
      </c>
      <c r="F31" s="47">
        <v>3.5323943661971802</v>
      </c>
      <c r="G31" s="48">
        <v>37</v>
      </c>
      <c r="H31" s="49">
        <v>3.6341463414634099</v>
      </c>
      <c r="I31" s="51">
        <f t="shared" si="0"/>
        <v>58.146341463414558</v>
      </c>
      <c r="J31" s="7">
        <v>1.4</v>
      </c>
      <c r="K31" s="9">
        <f t="shared" si="1"/>
        <v>59.546341463414556</v>
      </c>
      <c r="L31" s="6" t="s">
        <v>71</v>
      </c>
    </row>
    <row r="32" spans="1:12">
      <c r="A32" s="42">
        <v>30</v>
      </c>
      <c r="B32" s="7" t="s">
        <v>46</v>
      </c>
      <c r="C32" s="10" t="s">
        <v>82</v>
      </c>
      <c r="D32" s="7" t="s">
        <v>83</v>
      </c>
      <c r="E32" s="7" t="s">
        <v>20</v>
      </c>
      <c r="F32" s="47">
        <v>3.2802816901408498</v>
      </c>
      <c r="G32" s="48">
        <v>65</v>
      </c>
      <c r="H32" s="49">
        <v>3.4658536585365902</v>
      </c>
      <c r="I32" s="51">
        <f t="shared" si="0"/>
        <v>55.453658536585444</v>
      </c>
      <c r="J32" s="7">
        <v>3.6</v>
      </c>
      <c r="K32" s="9">
        <f t="shared" si="1"/>
        <v>59.053658536585445</v>
      </c>
      <c r="L32" s="6" t="s">
        <v>71</v>
      </c>
    </row>
    <row r="33" spans="1:12">
      <c r="A33" s="42">
        <v>31</v>
      </c>
      <c r="B33" s="7" t="s">
        <v>84</v>
      </c>
      <c r="C33" s="10" t="s">
        <v>85</v>
      </c>
      <c r="D33" s="7" t="s">
        <v>86</v>
      </c>
      <c r="E33" s="7" t="s">
        <v>16</v>
      </c>
      <c r="F33" s="47">
        <v>3.51549295774648</v>
      </c>
      <c r="G33" s="48">
        <v>41</v>
      </c>
      <c r="H33" s="49">
        <v>3.61463414634146</v>
      </c>
      <c r="I33" s="51">
        <f t="shared" si="0"/>
        <v>57.834146341463367</v>
      </c>
      <c r="J33" s="7">
        <v>1</v>
      </c>
      <c r="K33" s="9">
        <f t="shared" si="1"/>
        <v>58.834146341463367</v>
      </c>
      <c r="L33" s="6" t="s">
        <v>71</v>
      </c>
    </row>
    <row r="34" spans="1:12">
      <c r="A34" s="42">
        <v>32</v>
      </c>
      <c r="B34" s="7" t="s">
        <v>31</v>
      </c>
      <c r="C34" s="10" t="s">
        <v>87</v>
      </c>
      <c r="D34" s="7" t="s">
        <v>88</v>
      </c>
      <c r="E34" s="7" t="s">
        <v>20</v>
      </c>
      <c r="F34" s="47">
        <v>3.5788732394366201</v>
      </c>
      <c r="G34" s="48">
        <v>34</v>
      </c>
      <c r="H34" s="49">
        <v>3.5853658536585402</v>
      </c>
      <c r="I34" s="51">
        <f t="shared" si="0"/>
        <v>57.365853658536643</v>
      </c>
      <c r="J34" s="7">
        <v>1.3</v>
      </c>
      <c r="K34" s="9">
        <f t="shared" si="1"/>
        <v>58.665853658536641</v>
      </c>
      <c r="L34" s="6" t="s">
        <v>71</v>
      </c>
    </row>
    <row r="35" spans="1:12">
      <c r="A35" s="42">
        <v>33</v>
      </c>
      <c r="B35" s="7" t="s">
        <v>84</v>
      </c>
      <c r="C35" s="10" t="s">
        <v>89</v>
      </c>
      <c r="D35" s="7" t="s">
        <v>90</v>
      </c>
      <c r="E35" s="7" t="s">
        <v>20</v>
      </c>
      <c r="F35" s="47">
        <v>3.6211267605633801</v>
      </c>
      <c r="G35" s="48">
        <v>31</v>
      </c>
      <c r="H35" s="49">
        <v>3.65365853658537</v>
      </c>
      <c r="I35" s="51">
        <f t="shared" si="0"/>
        <v>58.45853658536592</v>
      </c>
      <c r="J35" s="7">
        <v>0</v>
      </c>
      <c r="K35" s="9">
        <f t="shared" si="1"/>
        <v>58.45853658536592</v>
      </c>
      <c r="L35" s="6" t="s">
        <v>71</v>
      </c>
    </row>
    <row r="36" spans="1:12">
      <c r="A36" s="42">
        <v>34</v>
      </c>
      <c r="B36" s="7" t="s">
        <v>13</v>
      </c>
      <c r="C36" s="10" t="s">
        <v>91</v>
      </c>
      <c r="D36" s="7" t="s">
        <v>92</v>
      </c>
      <c r="E36" s="7" t="s">
        <v>20</v>
      </c>
      <c r="F36" s="47">
        <v>3.4140845070422499</v>
      </c>
      <c r="G36" s="48">
        <v>50</v>
      </c>
      <c r="H36" s="49">
        <v>3.5634146341463402</v>
      </c>
      <c r="I36" s="51">
        <f t="shared" si="0"/>
        <v>57.014634146341443</v>
      </c>
      <c r="J36" s="7">
        <v>1</v>
      </c>
      <c r="K36" s="9">
        <f t="shared" si="1"/>
        <v>58.014634146341443</v>
      </c>
      <c r="L36" s="6" t="s">
        <v>71</v>
      </c>
    </row>
    <row r="37" spans="1:12">
      <c r="A37" s="42">
        <v>35</v>
      </c>
      <c r="B37" s="7" t="s">
        <v>25</v>
      </c>
      <c r="C37" s="10" t="s">
        <v>93</v>
      </c>
      <c r="D37" s="7" t="s">
        <v>94</v>
      </c>
      <c r="E37" s="7" t="s">
        <v>16</v>
      </c>
      <c r="F37" s="47">
        <v>3.7</v>
      </c>
      <c r="G37" s="48">
        <v>25</v>
      </c>
      <c r="H37" s="49">
        <v>3.6048780487804901</v>
      </c>
      <c r="I37" s="51">
        <f t="shared" si="0"/>
        <v>57.678048780487849</v>
      </c>
      <c r="J37" s="7">
        <v>0</v>
      </c>
      <c r="K37" s="9">
        <f t="shared" si="1"/>
        <v>57.678048780487849</v>
      </c>
      <c r="L37" s="6" t="s">
        <v>71</v>
      </c>
    </row>
    <row r="38" spans="1:12">
      <c r="A38" s="42">
        <v>36</v>
      </c>
      <c r="B38" s="7" t="s">
        <v>13</v>
      </c>
      <c r="C38" s="10" t="s">
        <v>95</v>
      </c>
      <c r="D38" s="7" t="s">
        <v>96</v>
      </c>
      <c r="E38" s="7" t="s">
        <v>16</v>
      </c>
      <c r="F38" s="47">
        <v>3.5408450704225398</v>
      </c>
      <c r="G38" s="48">
        <v>35</v>
      </c>
      <c r="H38" s="49">
        <v>3.5804878048780502</v>
      </c>
      <c r="I38" s="51">
        <f t="shared" si="0"/>
        <v>57.287804878048803</v>
      </c>
      <c r="J38" s="7">
        <v>0.2</v>
      </c>
      <c r="K38" s="9">
        <f t="shared" si="1"/>
        <v>57.487804878048806</v>
      </c>
      <c r="L38" s="6" t="s">
        <v>71</v>
      </c>
    </row>
    <row r="39" spans="1:12">
      <c r="A39" s="42">
        <v>37</v>
      </c>
      <c r="B39" s="7" t="s">
        <v>36</v>
      </c>
      <c r="C39" s="10" t="s">
        <v>97</v>
      </c>
      <c r="D39" s="7" t="s">
        <v>98</v>
      </c>
      <c r="E39" s="7" t="s">
        <v>16</v>
      </c>
      <c r="F39" s="47">
        <v>3.2507042253521101</v>
      </c>
      <c r="G39" s="48">
        <v>68</v>
      </c>
      <c r="H39" s="49">
        <v>3.4390243902439002</v>
      </c>
      <c r="I39" s="51">
        <f t="shared" si="0"/>
        <v>55.02439024390241</v>
      </c>
      <c r="J39" s="7">
        <v>1.8</v>
      </c>
      <c r="K39" s="9">
        <f t="shared" si="1"/>
        <v>56.824390243902407</v>
      </c>
      <c r="L39" s="6" t="s">
        <v>71</v>
      </c>
    </row>
    <row r="40" spans="1:12">
      <c r="A40" s="42">
        <v>38</v>
      </c>
      <c r="B40" s="7" t="s">
        <v>31</v>
      </c>
      <c r="C40" s="10" t="s">
        <v>99</v>
      </c>
      <c r="D40" s="7" t="s">
        <v>100</v>
      </c>
      <c r="E40" s="7" t="s">
        <v>16</v>
      </c>
      <c r="F40" s="47">
        <v>3.4915492957746501</v>
      </c>
      <c r="G40" s="48">
        <v>43</v>
      </c>
      <c r="H40" s="49">
        <v>3.2902439024390202</v>
      </c>
      <c r="I40" s="51">
        <f t="shared" si="0"/>
        <v>52.64390243902433</v>
      </c>
      <c r="J40" s="7">
        <v>3.9</v>
      </c>
      <c r="K40" s="9">
        <f t="shared" si="1"/>
        <v>56.543902439024329</v>
      </c>
      <c r="L40" s="6" t="s">
        <v>71</v>
      </c>
    </row>
    <row r="41" spans="1:12">
      <c r="A41" s="42">
        <v>39</v>
      </c>
      <c r="B41" s="7" t="s">
        <v>31</v>
      </c>
      <c r="C41" s="10" t="s">
        <v>101</v>
      </c>
      <c r="D41" s="7" t="s">
        <v>102</v>
      </c>
      <c r="E41" s="7" t="s">
        <v>20</v>
      </c>
      <c r="F41" s="47">
        <v>3.46338028169014</v>
      </c>
      <c r="G41" s="48">
        <v>45</v>
      </c>
      <c r="H41" s="49">
        <v>3.5073170731707299</v>
      </c>
      <c r="I41" s="51">
        <f t="shared" si="0"/>
        <v>56.117073170731686</v>
      </c>
      <c r="J41" s="7">
        <v>0</v>
      </c>
      <c r="K41" s="9">
        <f t="shared" si="1"/>
        <v>56.117073170731686</v>
      </c>
      <c r="L41" s="6" t="s">
        <v>71</v>
      </c>
    </row>
    <row r="42" spans="1:12">
      <c r="A42" s="42">
        <v>40</v>
      </c>
      <c r="B42" s="7" t="s">
        <v>84</v>
      </c>
      <c r="C42" s="10" t="s">
        <v>103</v>
      </c>
      <c r="D42" s="7" t="s">
        <v>104</v>
      </c>
      <c r="E42" s="7" t="s">
        <v>16</v>
      </c>
      <c r="F42" s="47">
        <v>3.3408450704225401</v>
      </c>
      <c r="G42" s="48">
        <v>58</v>
      </c>
      <c r="H42" s="49">
        <v>3.4097560975609702</v>
      </c>
      <c r="I42" s="51">
        <f t="shared" si="0"/>
        <v>54.55609756097553</v>
      </c>
      <c r="J42" s="7">
        <v>1.1000000000000001</v>
      </c>
      <c r="K42" s="9">
        <f t="shared" si="1"/>
        <v>55.656097560975532</v>
      </c>
      <c r="L42" s="6" t="s">
        <v>71</v>
      </c>
    </row>
    <row r="43" spans="1:12">
      <c r="A43" s="42">
        <v>41</v>
      </c>
      <c r="B43" s="7" t="s">
        <v>13</v>
      </c>
      <c r="C43" s="10" t="s">
        <v>105</v>
      </c>
      <c r="D43" s="7" t="s">
        <v>106</v>
      </c>
      <c r="E43" s="7" t="s">
        <v>16</v>
      </c>
      <c r="F43" s="47">
        <v>3.3169014084507</v>
      </c>
      <c r="G43" s="48">
        <v>60</v>
      </c>
      <c r="H43" s="49">
        <v>3.1</v>
      </c>
      <c r="I43" s="51">
        <f t="shared" si="0"/>
        <v>49.6</v>
      </c>
      <c r="J43" s="7">
        <v>5.3</v>
      </c>
      <c r="K43" s="9">
        <f t="shared" si="1"/>
        <v>54.9</v>
      </c>
      <c r="L43" s="6" t="s">
        <v>71</v>
      </c>
    </row>
    <row r="44" spans="1:12">
      <c r="A44" s="42">
        <v>42</v>
      </c>
      <c r="B44" s="7" t="s">
        <v>36</v>
      </c>
      <c r="C44" s="10" t="s">
        <v>107</v>
      </c>
      <c r="D44" s="7" t="s">
        <v>108</v>
      </c>
      <c r="E44" s="7" t="s">
        <v>16</v>
      </c>
      <c r="F44" s="47">
        <v>3.3591549295774601</v>
      </c>
      <c r="G44" s="48">
        <v>56</v>
      </c>
      <c r="H44" s="49">
        <v>3.1463414634146298</v>
      </c>
      <c r="I44" s="51">
        <f t="shared" si="0"/>
        <v>50.341463414634077</v>
      </c>
      <c r="J44" s="7">
        <v>3.3</v>
      </c>
      <c r="K44" s="9">
        <f t="shared" si="1"/>
        <v>53.641463414634075</v>
      </c>
      <c r="L44" s="6" t="s">
        <v>71</v>
      </c>
    </row>
    <row r="45" spans="1:12">
      <c r="A45" s="42">
        <v>43</v>
      </c>
      <c r="B45" s="7" t="s">
        <v>84</v>
      </c>
      <c r="C45" s="10" t="s">
        <v>109</v>
      </c>
      <c r="D45" s="7" t="s">
        <v>110</v>
      </c>
      <c r="E45" s="7" t="s">
        <v>16</v>
      </c>
      <c r="F45" s="47">
        <v>3.5323943661971802</v>
      </c>
      <c r="G45" s="48">
        <v>38</v>
      </c>
      <c r="H45" s="49">
        <v>3.3</v>
      </c>
      <c r="I45" s="51">
        <f t="shared" si="0"/>
        <v>52.800000000000004</v>
      </c>
      <c r="J45" s="7">
        <v>0.3</v>
      </c>
      <c r="K45" s="9">
        <f t="shared" si="1"/>
        <v>53.1</v>
      </c>
      <c r="L45" s="6" t="s">
        <v>71</v>
      </c>
    </row>
    <row r="46" spans="1:12">
      <c r="A46" s="42">
        <v>44</v>
      </c>
      <c r="B46" s="7" t="s">
        <v>25</v>
      </c>
      <c r="C46" s="10" t="s">
        <v>111</v>
      </c>
      <c r="D46" s="7" t="s">
        <v>112</v>
      </c>
      <c r="E46" s="7" t="s">
        <v>16</v>
      </c>
      <c r="F46" s="47">
        <v>3.4211267605633799</v>
      </c>
      <c r="G46" s="48">
        <v>49</v>
      </c>
      <c r="H46" s="49">
        <v>3.3121951219512198</v>
      </c>
      <c r="I46" s="51">
        <f t="shared" si="0"/>
        <v>52.995121951219517</v>
      </c>
      <c r="J46" s="7">
        <v>0</v>
      </c>
      <c r="K46" s="9">
        <f t="shared" si="1"/>
        <v>52.995121951219517</v>
      </c>
      <c r="L46" s="6" t="s">
        <v>71</v>
      </c>
    </row>
  </sheetData>
  <sortState ref="A3:L47">
    <sortCondition descending="1" ref="K3:K47"/>
  </sortState>
  <mergeCells count="1">
    <mergeCell ref="A1:L1"/>
  </mergeCells>
  <phoneticPr fontId="9" type="noConversion"/>
  <conditionalFormatting sqref="C1:C1048576">
    <cfRule type="duplicateValues" dxfId="6" priority="1"/>
  </conditionalFormatting>
  <conditionalFormatting sqref="D3:D26">
    <cfRule type="duplicateValues" dxfId="5" priority="11"/>
  </conditionalFormatting>
  <conditionalFormatting sqref="I3:I46">
    <cfRule type="duplicateValues" dxfId="4" priority="13"/>
  </conditionalFormatting>
  <pageMargins left="0.69930555555555596" right="0.6993055555555559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A7" sqref="A7:XFD7"/>
    </sheetView>
  </sheetViews>
  <sheetFormatPr defaultColWidth="9" defaultRowHeight="13.5"/>
  <cols>
    <col min="1" max="1" width="5.625" style="1" customWidth="1"/>
    <col min="2" max="2" width="9" style="1"/>
    <col min="3" max="3" width="9.625" customWidth="1"/>
    <col min="4" max="4" width="9" style="1"/>
    <col min="5" max="5" width="5.75" style="1" customWidth="1"/>
    <col min="6" max="6" width="8.125" style="2" customWidth="1"/>
    <col min="7" max="7" width="9" style="20"/>
    <col min="8" max="8" width="8.875" style="2" customWidth="1"/>
    <col min="9" max="10" width="9.875" style="21" customWidth="1"/>
    <col min="11" max="11" width="12" style="22" customWidth="1"/>
    <col min="12" max="12" width="10.625" customWidth="1"/>
  </cols>
  <sheetData>
    <row r="1" spans="1:12" ht="30.75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22.5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5" t="s">
        <v>113</v>
      </c>
      <c r="G2" s="23" t="s">
        <v>114</v>
      </c>
      <c r="H2" s="5" t="s">
        <v>115</v>
      </c>
      <c r="I2" s="5" t="s">
        <v>116</v>
      </c>
      <c r="J2" s="3" t="s">
        <v>10</v>
      </c>
      <c r="K2" s="11" t="s">
        <v>11</v>
      </c>
      <c r="L2" s="11" t="s">
        <v>12</v>
      </c>
    </row>
    <row r="3" spans="1:12" ht="14.25">
      <c r="A3" s="6">
        <v>1</v>
      </c>
      <c r="B3" s="24" t="s">
        <v>130</v>
      </c>
      <c r="C3" s="25">
        <v>17830633</v>
      </c>
      <c r="D3" s="24" t="s">
        <v>133</v>
      </c>
      <c r="E3" s="24" t="s">
        <v>16</v>
      </c>
      <c r="F3" s="8">
        <v>3.75454545454545</v>
      </c>
      <c r="G3" s="26">
        <v>12</v>
      </c>
      <c r="H3" s="9">
        <v>4.7</v>
      </c>
      <c r="I3" s="41">
        <f t="shared" ref="I3:I22" si="0">H3*20*80%</f>
        <v>75.2</v>
      </c>
      <c r="J3" s="42">
        <v>0</v>
      </c>
      <c r="K3" s="41">
        <f t="shared" ref="K3:K22" si="1">I3+J3</f>
        <v>75.2</v>
      </c>
      <c r="L3" s="6" t="s">
        <v>17</v>
      </c>
    </row>
    <row r="4" spans="1:12" ht="14.25">
      <c r="A4" s="6">
        <v>2</v>
      </c>
      <c r="B4" s="24" t="s">
        <v>142</v>
      </c>
      <c r="C4" s="40">
        <v>17831004</v>
      </c>
      <c r="D4" s="38" t="s">
        <v>144</v>
      </c>
      <c r="E4" s="38" t="s">
        <v>16</v>
      </c>
      <c r="F4" s="8">
        <v>4.1818181818181799</v>
      </c>
      <c r="G4" s="26">
        <v>1</v>
      </c>
      <c r="H4" s="9">
        <v>4.7</v>
      </c>
      <c r="I4" s="41">
        <f t="shared" si="0"/>
        <v>75.2</v>
      </c>
      <c r="J4" s="33">
        <v>0</v>
      </c>
      <c r="K4" s="41">
        <f t="shared" si="1"/>
        <v>75.2</v>
      </c>
      <c r="L4" s="6" t="s">
        <v>17</v>
      </c>
    </row>
    <row r="5" spans="1:12" ht="14.25">
      <c r="A5" s="6">
        <v>3</v>
      </c>
      <c r="B5" s="33" t="s">
        <v>124</v>
      </c>
      <c r="C5" s="34">
        <v>17830315</v>
      </c>
      <c r="D5" s="33" t="s">
        <v>125</v>
      </c>
      <c r="E5" s="33" t="s">
        <v>16</v>
      </c>
      <c r="F5" s="8">
        <v>4.1227272727272704</v>
      </c>
      <c r="G5" s="26">
        <v>2</v>
      </c>
      <c r="H5" s="9">
        <v>4.5</v>
      </c>
      <c r="I5" s="41">
        <f t="shared" si="0"/>
        <v>72</v>
      </c>
      <c r="J5" s="42">
        <v>0</v>
      </c>
      <c r="K5" s="41">
        <f t="shared" si="1"/>
        <v>72</v>
      </c>
      <c r="L5" s="6" t="s">
        <v>17</v>
      </c>
    </row>
    <row r="6" spans="1:12" ht="14.25">
      <c r="A6" s="6">
        <v>4</v>
      </c>
      <c r="B6" s="27" t="s">
        <v>119</v>
      </c>
      <c r="C6" s="28">
        <v>17830205</v>
      </c>
      <c r="D6" s="27" t="s">
        <v>120</v>
      </c>
      <c r="E6" s="27" t="s">
        <v>20</v>
      </c>
      <c r="F6" s="8">
        <v>3.9636363636363598</v>
      </c>
      <c r="G6" s="26">
        <v>4</v>
      </c>
      <c r="H6" s="9">
        <v>4.4000000000000004</v>
      </c>
      <c r="I6" s="41">
        <f t="shared" si="0"/>
        <v>70.400000000000006</v>
      </c>
      <c r="J6" s="42">
        <v>0</v>
      </c>
      <c r="K6" s="41">
        <f t="shared" si="1"/>
        <v>70.400000000000006</v>
      </c>
      <c r="L6" s="6" t="s">
        <v>17</v>
      </c>
    </row>
    <row r="7" spans="1:12" ht="14.25">
      <c r="A7" s="6">
        <v>5</v>
      </c>
      <c r="B7" s="24" t="s">
        <v>142</v>
      </c>
      <c r="C7" s="40">
        <v>17831001</v>
      </c>
      <c r="D7" s="38" t="s">
        <v>143</v>
      </c>
      <c r="E7" s="38" t="s">
        <v>16</v>
      </c>
      <c r="F7" s="8">
        <v>3.33636363636364</v>
      </c>
      <c r="G7" s="26">
        <v>41</v>
      </c>
      <c r="H7" s="9">
        <v>4.3</v>
      </c>
      <c r="I7" s="41">
        <f t="shared" si="0"/>
        <v>68.8</v>
      </c>
      <c r="J7" s="33">
        <v>0.8</v>
      </c>
      <c r="K7" s="41">
        <f t="shared" si="1"/>
        <v>69.599999999999994</v>
      </c>
      <c r="L7" s="6" t="s">
        <v>17</v>
      </c>
    </row>
    <row r="8" spans="1:12" ht="14.25">
      <c r="A8" s="42">
        <v>6</v>
      </c>
      <c r="B8" s="19" t="s">
        <v>126</v>
      </c>
      <c r="C8" s="37">
        <v>17830526</v>
      </c>
      <c r="D8" s="19" t="s">
        <v>129</v>
      </c>
      <c r="E8" s="19" t="s">
        <v>16</v>
      </c>
      <c r="F8" s="8">
        <v>4.0999999999999996</v>
      </c>
      <c r="G8" s="26">
        <v>3</v>
      </c>
      <c r="H8" s="9">
        <v>4.2</v>
      </c>
      <c r="I8" s="41">
        <f t="shared" si="0"/>
        <v>67.2</v>
      </c>
      <c r="J8" s="42">
        <v>0</v>
      </c>
      <c r="K8" s="41">
        <f t="shared" si="1"/>
        <v>67.2</v>
      </c>
      <c r="L8" s="6" t="s">
        <v>17</v>
      </c>
    </row>
    <row r="9" spans="1:12" ht="14.25">
      <c r="A9" s="42">
        <v>7</v>
      </c>
      <c r="B9" s="24" t="s">
        <v>117</v>
      </c>
      <c r="C9" s="25">
        <v>17830111</v>
      </c>
      <c r="D9" s="24" t="s">
        <v>118</v>
      </c>
      <c r="E9" s="24" t="s">
        <v>16</v>
      </c>
      <c r="F9" s="8">
        <v>3.6409090909090902</v>
      </c>
      <c r="G9" s="26">
        <v>16</v>
      </c>
      <c r="H9" s="9">
        <v>4.0999999999999996</v>
      </c>
      <c r="I9" s="41">
        <f t="shared" si="0"/>
        <v>65.600000000000009</v>
      </c>
      <c r="J9" s="33">
        <v>0</v>
      </c>
      <c r="K9" s="41">
        <f t="shared" si="1"/>
        <v>65.600000000000009</v>
      </c>
      <c r="L9" s="6" t="s">
        <v>17</v>
      </c>
    </row>
    <row r="10" spans="1:12" ht="14.25">
      <c r="A10" s="42">
        <v>8</v>
      </c>
      <c r="B10" s="24" t="s">
        <v>130</v>
      </c>
      <c r="C10" s="25">
        <v>17830606</v>
      </c>
      <c r="D10" s="24" t="s">
        <v>131</v>
      </c>
      <c r="E10" s="24" t="s">
        <v>16</v>
      </c>
      <c r="F10" s="8">
        <v>3.58636363636364</v>
      </c>
      <c r="G10" s="26">
        <v>18</v>
      </c>
      <c r="H10" s="9">
        <v>4.0999999999999996</v>
      </c>
      <c r="I10" s="41">
        <f t="shared" si="0"/>
        <v>65.600000000000009</v>
      </c>
      <c r="J10" s="42">
        <v>0</v>
      </c>
      <c r="K10" s="41">
        <f t="shared" si="1"/>
        <v>65.600000000000009</v>
      </c>
      <c r="L10" s="6" t="s">
        <v>17</v>
      </c>
    </row>
    <row r="11" spans="1:12" ht="14.25">
      <c r="A11" s="42">
        <v>9</v>
      </c>
      <c r="B11" s="24" t="s">
        <v>130</v>
      </c>
      <c r="C11" s="25">
        <v>17830629</v>
      </c>
      <c r="D11" s="24" t="s">
        <v>132</v>
      </c>
      <c r="E11" s="24" t="s">
        <v>16</v>
      </c>
      <c r="F11" s="8">
        <v>3.6</v>
      </c>
      <c r="G11" s="26">
        <v>17</v>
      </c>
      <c r="H11" s="9">
        <v>4</v>
      </c>
      <c r="I11" s="41">
        <f t="shared" si="0"/>
        <v>64</v>
      </c>
      <c r="J11" s="42">
        <v>0</v>
      </c>
      <c r="K11" s="41">
        <f t="shared" si="1"/>
        <v>64</v>
      </c>
      <c r="L11" s="6" t="s">
        <v>17</v>
      </c>
    </row>
    <row r="12" spans="1:12" ht="14.25">
      <c r="A12" s="42">
        <v>10</v>
      </c>
      <c r="B12" s="33" t="s">
        <v>134</v>
      </c>
      <c r="C12" s="34">
        <v>17830703</v>
      </c>
      <c r="D12" s="33" t="s">
        <v>135</v>
      </c>
      <c r="E12" s="33" t="s">
        <v>16</v>
      </c>
      <c r="F12" s="8">
        <v>3.8318181818181798</v>
      </c>
      <c r="G12" s="26">
        <v>10</v>
      </c>
      <c r="H12" s="9">
        <v>3.6</v>
      </c>
      <c r="I12" s="41">
        <f t="shared" si="0"/>
        <v>57.6</v>
      </c>
      <c r="J12" s="42">
        <v>1</v>
      </c>
      <c r="K12" s="41">
        <f t="shared" si="1"/>
        <v>58.6</v>
      </c>
      <c r="L12" s="6" t="s">
        <v>17</v>
      </c>
    </row>
    <row r="13" spans="1:12" ht="14.25">
      <c r="A13" s="42">
        <v>11</v>
      </c>
      <c r="B13" s="35" t="s">
        <v>126</v>
      </c>
      <c r="C13" s="36">
        <v>17830523</v>
      </c>
      <c r="D13" s="35" t="s">
        <v>128</v>
      </c>
      <c r="E13" s="35" t="s">
        <v>16</v>
      </c>
      <c r="F13" s="8">
        <v>3.2045454545454501</v>
      </c>
      <c r="G13" s="26">
        <v>59</v>
      </c>
      <c r="H13" s="9">
        <v>3.4</v>
      </c>
      <c r="I13" s="41">
        <f t="shared" si="0"/>
        <v>54.400000000000006</v>
      </c>
      <c r="J13" s="42">
        <v>1</v>
      </c>
      <c r="K13" s="41">
        <f t="shared" si="1"/>
        <v>55.400000000000006</v>
      </c>
      <c r="L13" s="6" t="s">
        <v>17</v>
      </c>
    </row>
    <row r="14" spans="1:12" ht="14.25">
      <c r="A14" s="42">
        <v>12</v>
      </c>
      <c r="B14" s="38" t="s">
        <v>136</v>
      </c>
      <c r="C14" s="39">
        <v>17830822</v>
      </c>
      <c r="D14" s="38" t="s">
        <v>138</v>
      </c>
      <c r="E14" s="38" t="s">
        <v>16</v>
      </c>
      <c r="F14" s="8">
        <v>3.5090909090909101</v>
      </c>
      <c r="G14" s="26">
        <v>25</v>
      </c>
      <c r="H14" s="9">
        <v>3.4</v>
      </c>
      <c r="I14" s="41">
        <f t="shared" si="0"/>
        <v>54.400000000000006</v>
      </c>
      <c r="J14" s="42">
        <v>0</v>
      </c>
      <c r="K14" s="41">
        <f t="shared" si="1"/>
        <v>54.400000000000006</v>
      </c>
      <c r="L14" s="6" t="s">
        <v>17</v>
      </c>
    </row>
    <row r="15" spans="1:12" ht="14.25">
      <c r="A15" s="42">
        <v>13</v>
      </c>
      <c r="B15" s="27" t="s">
        <v>119</v>
      </c>
      <c r="C15" s="28">
        <v>17830206</v>
      </c>
      <c r="D15" s="27" t="s">
        <v>121</v>
      </c>
      <c r="E15" s="27" t="s">
        <v>20</v>
      </c>
      <c r="F15" s="8">
        <v>3.33636363636364</v>
      </c>
      <c r="G15" s="26">
        <v>40</v>
      </c>
      <c r="H15" s="9">
        <v>3.3</v>
      </c>
      <c r="I15" s="41">
        <f t="shared" si="0"/>
        <v>52.800000000000004</v>
      </c>
      <c r="J15" s="42">
        <v>0</v>
      </c>
      <c r="K15" s="41">
        <f t="shared" si="1"/>
        <v>52.800000000000004</v>
      </c>
      <c r="L15" s="6" t="s">
        <v>17</v>
      </c>
    </row>
    <row r="16" spans="1:12" ht="14.25">
      <c r="A16" s="42">
        <v>14</v>
      </c>
      <c r="B16" s="35" t="s">
        <v>126</v>
      </c>
      <c r="C16" s="36">
        <v>17830508</v>
      </c>
      <c r="D16" s="35" t="s">
        <v>127</v>
      </c>
      <c r="E16" s="35" t="s">
        <v>16</v>
      </c>
      <c r="F16" s="8">
        <v>3.3409090909090899</v>
      </c>
      <c r="G16" s="26">
        <v>39</v>
      </c>
      <c r="H16" s="9">
        <v>3.3</v>
      </c>
      <c r="I16" s="41">
        <f t="shared" si="0"/>
        <v>52.800000000000004</v>
      </c>
      <c r="J16" s="42">
        <v>0</v>
      </c>
      <c r="K16" s="41">
        <f t="shared" si="1"/>
        <v>52.800000000000004</v>
      </c>
      <c r="L16" s="6" t="s">
        <v>17</v>
      </c>
    </row>
    <row r="17" spans="1:12" ht="14.25">
      <c r="A17" s="42">
        <v>15</v>
      </c>
      <c r="B17" s="24" t="s">
        <v>142</v>
      </c>
      <c r="C17" s="40">
        <v>17831027</v>
      </c>
      <c r="D17" s="38" t="s">
        <v>145</v>
      </c>
      <c r="E17" s="38" t="s">
        <v>16</v>
      </c>
      <c r="F17" s="8">
        <v>3.4318181818181799</v>
      </c>
      <c r="G17" s="26">
        <v>29</v>
      </c>
      <c r="H17" s="9">
        <v>3.2</v>
      </c>
      <c r="I17" s="41">
        <f t="shared" si="0"/>
        <v>51.2</v>
      </c>
      <c r="J17" s="33">
        <v>0</v>
      </c>
      <c r="K17" s="41">
        <f t="shared" si="1"/>
        <v>51.2</v>
      </c>
      <c r="L17" s="6" t="s">
        <v>17</v>
      </c>
    </row>
    <row r="18" spans="1:12" ht="14.25">
      <c r="A18" s="42">
        <v>16</v>
      </c>
      <c r="B18" s="24" t="s">
        <v>136</v>
      </c>
      <c r="C18" s="25">
        <v>17830818</v>
      </c>
      <c r="D18" s="24" t="s">
        <v>137</v>
      </c>
      <c r="E18" s="24" t="s">
        <v>16</v>
      </c>
      <c r="F18" s="8">
        <v>3.1818181818181799</v>
      </c>
      <c r="G18" s="26">
        <v>65</v>
      </c>
      <c r="H18" s="9">
        <v>3.1</v>
      </c>
      <c r="I18" s="41">
        <f t="shared" si="0"/>
        <v>49.6</v>
      </c>
      <c r="J18" s="33">
        <v>0.8</v>
      </c>
      <c r="K18" s="41">
        <f t="shared" si="1"/>
        <v>50.4</v>
      </c>
      <c r="L18" s="6" t="s">
        <v>17</v>
      </c>
    </row>
    <row r="19" spans="1:12" ht="14.25">
      <c r="A19" s="42">
        <v>17</v>
      </c>
      <c r="B19" s="31" t="s">
        <v>119</v>
      </c>
      <c r="C19" s="32">
        <v>17830222</v>
      </c>
      <c r="D19" s="31" t="s">
        <v>123</v>
      </c>
      <c r="E19" s="31" t="s">
        <v>16</v>
      </c>
      <c r="F19" s="8">
        <v>3.2272727272727302</v>
      </c>
      <c r="G19" s="26">
        <v>54</v>
      </c>
      <c r="H19" s="9">
        <v>2.9</v>
      </c>
      <c r="I19" s="41">
        <f t="shared" si="0"/>
        <v>46.400000000000006</v>
      </c>
      <c r="J19" s="42">
        <v>0</v>
      </c>
      <c r="K19" s="41">
        <f t="shared" si="1"/>
        <v>46.400000000000006</v>
      </c>
      <c r="L19" s="6" t="s">
        <v>17</v>
      </c>
    </row>
    <row r="20" spans="1:12" ht="14.25">
      <c r="A20" s="42">
        <v>18</v>
      </c>
      <c r="B20" s="24" t="s">
        <v>140</v>
      </c>
      <c r="C20" s="25">
        <v>17830904</v>
      </c>
      <c r="D20" s="24" t="s">
        <v>141</v>
      </c>
      <c r="E20" s="24" t="s">
        <v>16</v>
      </c>
      <c r="F20" s="8">
        <v>3.21818181818182</v>
      </c>
      <c r="G20" s="26">
        <v>57</v>
      </c>
      <c r="H20" s="9">
        <v>2.8</v>
      </c>
      <c r="I20" s="41">
        <f t="shared" si="0"/>
        <v>44.800000000000004</v>
      </c>
      <c r="J20" s="42">
        <v>0</v>
      </c>
      <c r="K20" s="41">
        <f t="shared" si="1"/>
        <v>44.800000000000004</v>
      </c>
      <c r="L20" s="6" t="s">
        <v>17</v>
      </c>
    </row>
    <row r="21" spans="1:12" ht="14.25">
      <c r="A21" s="42">
        <v>19</v>
      </c>
      <c r="B21" s="29" t="s">
        <v>119</v>
      </c>
      <c r="C21" s="30">
        <v>17830217</v>
      </c>
      <c r="D21" s="29" t="s">
        <v>122</v>
      </c>
      <c r="E21" s="29" t="s">
        <v>16</v>
      </c>
      <c r="F21" s="8">
        <v>3.4227272727272702</v>
      </c>
      <c r="G21" s="26">
        <v>30</v>
      </c>
      <c r="H21" s="9">
        <v>2.7</v>
      </c>
      <c r="I21" s="41">
        <f t="shared" si="0"/>
        <v>43.2</v>
      </c>
      <c r="J21" s="42">
        <v>0</v>
      </c>
      <c r="K21" s="41">
        <f t="shared" si="1"/>
        <v>43.2</v>
      </c>
      <c r="L21" s="6" t="s">
        <v>17</v>
      </c>
    </row>
    <row r="22" spans="1:12" ht="14.25">
      <c r="A22" s="42">
        <v>20</v>
      </c>
      <c r="B22" s="35" t="s">
        <v>136</v>
      </c>
      <c r="C22" s="36">
        <v>17830832</v>
      </c>
      <c r="D22" s="35" t="s">
        <v>139</v>
      </c>
      <c r="E22" s="35" t="s">
        <v>16</v>
      </c>
      <c r="F22" s="8">
        <v>3.21818181818182</v>
      </c>
      <c r="G22" s="26">
        <v>56</v>
      </c>
      <c r="H22" s="9">
        <v>2.2999999999999998</v>
      </c>
      <c r="I22" s="41">
        <f t="shared" si="0"/>
        <v>36.800000000000004</v>
      </c>
      <c r="J22" s="38">
        <v>0</v>
      </c>
      <c r="K22" s="41">
        <f t="shared" si="1"/>
        <v>36.800000000000004</v>
      </c>
      <c r="L22" s="6" t="s">
        <v>17</v>
      </c>
    </row>
  </sheetData>
  <sortState ref="A3:L22">
    <sortCondition descending="1" ref="K3:K22"/>
  </sortState>
  <mergeCells count="1">
    <mergeCell ref="A1:L1"/>
  </mergeCells>
  <phoneticPr fontId="9" type="noConversion"/>
  <conditionalFormatting sqref="C3:C22">
    <cfRule type="duplicateValues" dxfId="3" priority="10"/>
  </conditionalFormatting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selection activeCell="K20" sqref="K20"/>
    </sheetView>
  </sheetViews>
  <sheetFormatPr defaultColWidth="9" defaultRowHeight="13.5"/>
  <cols>
    <col min="1" max="1" width="4.875" style="1" customWidth="1"/>
    <col min="5" max="5" width="5.5" customWidth="1"/>
    <col min="6" max="6" width="8" style="12" customWidth="1"/>
    <col min="7" max="7" width="9.25" style="1" customWidth="1"/>
    <col min="8" max="8" width="10.125" style="21" customWidth="1"/>
    <col min="9" max="9" width="9.875" style="21" customWidth="1"/>
    <col min="10" max="10" width="9.625" customWidth="1"/>
    <col min="11" max="11" width="12.875" style="22" customWidth="1"/>
    <col min="12" max="12" width="10.625" customWidth="1"/>
  </cols>
  <sheetData>
    <row r="1" spans="1:12" ht="30.75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22.5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13" t="s">
        <v>146</v>
      </c>
      <c r="G2" s="3" t="s">
        <v>147</v>
      </c>
      <c r="H2" s="5" t="s">
        <v>115</v>
      </c>
      <c r="I2" s="5" t="s">
        <v>116</v>
      </c>
      <c r="J2" s="3" t="s">
        <v>10</v>
      </c>
      <c r="K2" s="11" t="s">
        <v>11</v>
      </c>
      <c r="L2" s="11" t="s">
        <v>12</v>
      </c>
    </row>
    <row r="3" spans="1:12" ht="14.25">
      <c r="A3" s="6">
        <v>1</v>
      </c>
      <c r="B3" s="16" t="s">
        <v>148</v>
      </c>
      <c r="C3" s="17" t="s">
        <v>149</v>
      </c>
      <c r="D3" s="16" t="s">
        <v>150</v>
      </c>
      <c r="E3" s="16" t="s">
        <v>16</v>
      </c>
      <c r="F3" s="18">
        <v>3.9619047619047598</v>
      </c>
      <c r="G3" s="6">
        <v>2</v>
      </c>
      <c r="H3" s="41">
        <v>4.3714285714285701</v>
      </c>
      <c r="I3" s="41">
        <f>H3*20*80%</f>
        <v>69.942857142857122</v>
      </c>
      <c r="J3" s="19">
        <v>0</v>
      </c>
      <c r="K3" s="41">
        <f>I3+J3</f>
        <v>69.942857142857122</v>
      </c>
      <c r="L3" s="6" t="s">
        <v>17</v>
      </c>
    </row>
    <row r="4" spans="1:12" ht="14.25">
      <c r="A4" s="6">
        <v>2</v>
      </c>
      <c r="B4" s="16" t="s">
        <v>156</v>
      </c>
      <c r="C4" s="17" t="s">
        <v>157</v>
      </c>
      <c r="D4" s="16" t="s">
        <v>158</v>
      </c>
      <c r="E4" s="16" t="s">
        <v>16</v>
      </c>
      <c r="F4" s="18">
        <v>3.5</v>
      </c>
      <c r="G4" s="6">
        <v>15</v>
      </c>
      <c r="H4" s="41">
        <v>4.3571428571428603</v>
      </c>
      <c r="I4" s="41">
        <f>H4*20*80%</f>
        <v>69.714285714285765</v>
      </c>
      <c r="J4" s="19">
        <v>0</v>
      </c>
      <c r="K4" s="41">
        <f>I4+J4</f>
        <v>69.714285714285765</v>
      </c>
      <c r="L4" s="6" t="s">
        <v>17</v>
      </c>
    </row>
    <row r="5" spans="1:12" ht="14.25">
      <c r="A5" s="6">
        <v>3</v>
      </c>
      <c r="B5" s="16" t="s">
        <v>151</v>
      </c>
      <c r="C5" s="17" t="s">
        <v>152</v>
      </c>
      <c r="D5" s="16" t="s">
        <v>153</v>
      </c>
      <c r="E5" s="16" t="s">
        <v>20</v>
      </c>
      <c r="F5" s="18">
        <v>3.5952380952380998</v>
      </c>
      <c r="G5" s="6">
        <v>9</v>
      </c>
      <c r="H5" s="41">
        <v>4.0571428571428596</v>
      </c>
      <c r="I5" s="41">
        <f>H5*20*80%</f>
        <v>64.914285714285754</v>
      </c>
      <c r="J5" s="19">
        <v>0</v>
      </c>
      <c r="K5" s="41">
        <f>I5+J5</f>
        <v>64.914285714285754</v>
      </c>
      <c r="L5" s="6" t="s">
        <v>17</v>
      </c>
    </row>
    <row r="6" spans="1:12" ht="14.25">
      <c r="A6" s="6">
        <v>4</v>
      </c>
      <c r="B6" s="16" t="s">
        <v>151</v>
      </c>
      <c r="C6" s="17" t="s">
        <v>154</v>
      </c>
      <c r="D6" s="16" t="s">
        <v>155</v>
      </c>
      <c r="E6" s="16" t="s">
        <v>16</v>
      </c>
      <c r="F6" s="18">
        <v>3.78571428571429</v>
      </c>
      <c r="G6" s="6">
        <v>4</v>
      </c>
      <c r="H6" s="41">
        <v>3.9285714285714302</v>
      </c>
      <c r="I6" s="41">
        <f>H6*20*80%</f>
        <v>62.857142857142883</v>
      </c>
      <c r="J6" s="19">
        <v>1</v>
      </c>
      <c r="K6" s="41">
        <f>I6+J6</f>
        <v>63.857142857142883</v>
      </c>
      <c r="L6" s="6" t="s">
        <v>17</v>
      </c>
    </row>
    <row r="7" spans="1:12" ht="14.25">
      <c r="A7" s="6">
        <v>5</v>
      </c>
      <c r="B7" s="16" t="s">
        <v>156</v>
      </c>
      <c r="C7" s="17" t="s">
        <v>159</v>
      </c>
      <c r="D7" s="16" t="s">
        <v>160</v>
      </c>
      <c r="E7" s="16" t="s">
        <v>16</v>
      </c>
      <c r="F7" s="18">
        <v>3.55238095238095</v>
      </c>
      <c r="G7" s="6">
        <v>10</v>
      </c>
      <c r="H7" s="41">
        <v>3.6571428571428601</v>
      </c>
      <c r="I7" s="41">
        <f>H7*20*80%</f>
        <v>58.514285714285762</v>
      </c>
      <c r="J7" s="19">
        <v>0</v>
      </c>
      <c r="K7" s="41">
        <f>I7+J7</f>
        <v>58.514285714285762</v>
      </c>
      <c r="L7" s="6" t="s">
        <v>17</v>
      </c>
    </row>
  </sheetData>
  <sortState ref="A3:L7">
    <sortCondition descending="1" ref="K3:K7"/>
  </sortState>
  <mergeCells count="1">
    <mergeCell ref="A1:L1"/>
  </mergeCells>
  <phoneticPr fontId="9" type="noConversion"/>
  <conditionalFormatting sqref="C3:C7">
    <cfRule type="duplicateValues" dxfId="2" priority="9"/>
  </conditionalFormatting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selection activeCell="J16" sqref="J16"/>
    </sheetView>
  </sheetViews>
  <sheetFormatPr defaultColWidth="9" defaultRowHeight="13.5"/>
  <cols>
    <col min="1" max="1" width="5.125" style="1" customWidth="1"/>
    <col min="3" max="3" width="9.375"/>
    <col min="5" max="5" width="6.25" customWidth="1"/>
    <col min="6" max="6" width="9" style="12"/>
    <col min="7" max="7" width="9.375" style="1" customWidth="1"/>
    <col min="8" max="8" width="8.375" style="1" customWidth="1"/>
    <col min="9" max="9" width="9.875" style="1" customWidth="1"/>
    <col min="10" max="10" width="10" style="1" customWidth="1"/>
    <col min="11" max="11" width="11.875" customWidth="1"/>
    <col min="12" max="12" width="10" customWidth="1"/>
  </cols>
  <sheetData>
    <row r="1" spans="1:12" ht="30.75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22.5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13" t="s">
        <v>113</v>
      </c>
      <c r="G2" s="3" t="s">
        <v>161</v>
      </c>
      <c r="H2" s="3" t="s">
        <v>8</v>
      </c>
      <c r="I2" s="3" t="s">
        <v>116</v>
      </c>
      <c r="J2" s="3" t="s">
        <v>10</v>
      </c>
      <c r="K2" s="11" t="s">
        <v>11</v>
      </c>
      <c r="L2" s="11" t="s">
        <v>12</v>
      </c>
    </row>
    <row r="3" spans="1:12">
      <c r="A3" s="6">
        <v>1</v>
      </c>
      <c r="B3" s="14" t="s">
        <v>162</v>
      </c>
      <c r="C3" s="14">
        <v>16830833</v>
      </c>
      <c r="D3" s="14" t="s">
        <v>163</v>
      </c>
      <c r="E3" s="6" t="s">
        <v>16</v>
      </c>
      <c r="F3" s="15">
        <v>3.3333333333333299</v>
      </c>
      <c r="G3" s="6">
        <v>9</v>
      </c>
      <c r="H3" s="6">
        <v>3.8</v>
      </c>
      <c r="I3" s="6">
        <f>H3*20*80%</f>
        <v>60.800000000000004</v>
      </c>
      <c r="J3" s="6">
        <v>2.2000000000000002</v>
      </c>
      <c r="K3" s="42">
        <f>I3+J3</f>
        <v>63.000000000000007</v>
      </c>
      <c r="L3" s="6" t="s">
        <v>17</v>
      </c>
    </row>
    <row r="4" spans="1:12">
      <c r="A4" s="6">
        <v>2</v>
      </c>
      <c r="B4" s="14" t="s">
        <v>166</v>
      </c>
      <c r="C4" s="14">
        <v>17890233</v>
      </c>
      <c r="D4" s="14" t="s">
        <v>168</v>
      </c>
      <c r="E4" s="6" t="s">
        <v>16</v>
      </c>
      <c r="F4" s="15">
        <v>3.6952380952380901</v>
      </c>
      <c r="G4" s="6">
        <v>5</v>
      </c>
      <c r="H4" s="6">
        <v>3.7</v>
      </c>
      <c r="I4" s="42">
        <f>H4*20*80%</f>
        <v>59.2</v>
      </c>
      <c r="J4" s="6">
        <v>1</v>
      </c>
      <c r="K4" s="42">
        <f>I4+J4</f>
        <v>60.2</v>
      </c>
      <c r="L4" s="6" t="s">
        <v>17</v>
      </c>
    </row>
    <row r="5" spans="1:12">
      <c r="A5" s="6">
        <v>3</v>
      </c>
      <c r="B5" s="14" t="s">
        <v>162</v>
      </c>
      <c r="C5" s="14">
        <v>17890132</v>
      </c>
      <c r="D5" s="14" t="s">
        <v>165</v>
      </c>
      <c r="E5" s="6" t="s">
        <v>16</v>
      </c>
      <c r="F5" s="15">
        <v>3.7952380952381</v>
      </c>
      <c r="G5" s="6">
        <v>4</v>
      </c>
      <c r="H5" s="6">
        <v>3.5</v>
      </c>
      <c r="I5" s="42">
        <f>H5*20*80%</f>
        <v>56</v>
      </c>
      <c r="J5" s="6">
        <v>0</v>
      </c>
      <c r="K5" s="42">
        <f>I5+J5</f>
        <v>56</v>
      </c>
      <c r="L5" s="6" t="s">
        <v>17</v>
      </c>
    </row>
    <row r="6" spans="1:12">
      <c r="A6" s="6">
        <v>4</v>
      </c>
      <c r="B6" s="14" t="s">
        <v>166</v>
      </c>
      <c r="C6" s="14">
        <v>17890225</v>
      </c>
      <c r="D6" s="14" t="s">
        <v>167</v>
      </c>
      <c r="E6" s="6" t="s">
        <v>16</v>
      </c>
      <c r="F6" s="15">
        <v>2.9238095238095201</v>
      </c>
      <c r="G6" s="6">
        <v>15</v>
      </c>
      <c r="H6" s="6">
        <v>2.2999999999999998</v>
      </c>
      <c r="I6" s="42">
        <f>H6*20*80%</f>
        <v>36.800000000000004</v>
      </c>
      <c r="J6" s="6">
        <v>0</v>
      </c>
      <c r="K6" s="42">
        <f>I6+J6</f>
        <v>36.800000000000004</v>
      </c>
      <c r="L6" s="6" t="s">
        <v>17</v>
      </c>
    </row>
    <row r="7" spans="1:12">
      <c r="A7" s="6">
        <v>5</v>
      </c>
      <c r="B7" s="14" t="s">
        <v>162</v>
      </c>
      <c r="C7" s="14">
        <v>17890121</v>
      </c>
      <c r="D7" s="14" t="s">
        <v>164</v>
      </c>
      <c r="E7" s="6" t="s">
        <v>16</v>
      </c>
      <c r="F7" s="15">
        <v>2.8952380952381001</v>
      </c>
      <c r="G7" s="6">
        <v>17</v>
      </c>
      <c r="H7" s="6">
        <v>2.2000000000000002</v>
      </c>
      <c r="I7" s="42">
        <f>H7*20*80%</f>
        <v>35.200000000000003</v>
      </c>
      <c r="J7" s="6">
        <v>0.8</v>
      </c>
      <c r="K7" s="42">
        <f>I7+J7</f>
        <v>36</v>
      </c>
      <c r="L7" s="6" t="s">
        <v>17</v>
      </c>
    </row>
  </sheetData>
  <sortState ref="A3:L7">
    <sortCondition descending="1" ref="K3:K7"/>
  </sortState>
  <mergeCells count="1">
    <mergeCell ref="A1:L1"/>
  </mergeCells>
  <phoneticPr fontId="9" type="noConversion"/>
  <conditionalFormatting sqref="C3:C7">
    <cfRule type="duplicateValues" dxfId="1" priority="8"/>
  </conditionalFormatting>
  <pageMargins left="0.69930555555555596" right="0.69930555555555596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K17" sqref="K17"/>
    </sheetView>
  </sheetViews>
  <sheetFormatPr defaultColWidth="9" defaultRowHeight="13.5"/>
  <cols>
    <col min="1" max="1" width="5.125" style="1" customWidth="1"/>
    <col min="4" max="4" width="8.5" customWidth="1"/>
    <col min="5" max="5" width="6.75" customWidth="1"/>
    <col min="6" max="6" width="7.75" style="2" customWidth="1"/>
    <col min="7" max="7" width="9.5" style="1" customWidth="1"/>
    <col min="8" max="8" width="7.5" style="2" customWidth="1"/>
    <col min="9" max="9" width="10.25" style="2" customWidth="1"/>
    <col min="10" max="10" width="10.25" customWidth="1"/>
    <col min="11" max="11" width="11.875" style="22" customWidth="1"/>
    <col min="12" max="12" width="11.125" customWidth="1"/>
  </cols>
  <sheetData>
    <row r="1" spans="1:12" ht="30.75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22.5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5" t="s">
        <v>146</v>
      </c>
      <c r="G2" s="3" t="s">
        <v>169</v>
      </c>
      <c r="H2" s="5" t="s">
        <v>8</v>
      </c>
      <c r="I2" s="5" t="s">
        <v>116</v>
      </c>
      <c r="J2" s="3" t="s">
        <v>10</v>
      </c>
      <c r="K2" s="11" t="s">
        <v>11</v>
      </c>
      <c r="L2" s="11" t="s">
        <v>12</v>
      </c>
    </row>
    <row r="3" spans="1:12" ht="14.25">
      <c r="A3" s="6">
        <v>1</v>
      </c>
      <c r="B3" s="7" t="s">
        <v>173</v>
      </c>
      <c r="C3" s="10" t="s">
        <v>178</v>
      </c>
      <c r="D3" s="7" t="s">
        <v>179</v>
      </c>
      <c r="E3" s="7" t="s">
        <v>16</v>
      </c>
      <c r="F3" s="8">
        <v>3.3727272727272699</v>
      </c>
      <c r="G3" s="6">
        <v>13</v>
      </c>
      <c r="H3" s="9">
        <v>4.4000000000000004</v>
      </c>
      <c r="I3" s="53">
        <f>H3*20*80%</f>
        <v>70.400000000000006</v>
      </c>
      <c r="J3" s="7">
        <v>0</v>
      </c>
      <c r="K3" s="41">
        <f>I3+J3</f>
        <v>70.400000000000006</v>
      </c>
      <c r="L3" s="6" t="s">
        <v>17</v>
      </c>
    </row>
    <row r="4" spans="1:12" ht="14.25">
      <c r="A4" s="6">
        <v>2</v>
      </c>
      <c r="B4" s="7" t="s">
        <v>173</v>
      </c>
      <c r="C4" s="10" t="s">
        <v>174</v>
      </c>
      <c r="D4" s="7" t="s">
        <v>175</v>
      </c>
      <c r="E4" s="7" t="s">
        <v>20</v>
      </c>
      <c r="F4" s="8">
        <v>3.9636363636363598</v>
      </c>
      <c r="G4" s="6">
        <v>3</v>
      </c>
      <c r="H4" s="9">
        <v>4.2</v>
      </c>
      <c r="I4" s="53">
        <f>H4*20*80%</f>
        <v>67.2</v>
      </c>
      <c r="J4" s="7">
        <v>0.4</v>
      </c>
      <c r="K4" s="41">
        <f>I4+J4</f>
        <v>67.600000000000009</v>
      </c>
      <c r="L4" s="6" t="s">
        <v>17</v>
      </c>
    </row>
    <row r="5" spans="1:12" ht="14.25">
      <c r="A5" s="6">
        <v>3</v>
      </c>
      <c r="B5" s="7" t="s">
        <v>170</v>
      </c>
      <c r="C5" s="7" t="s">
        <v>171</v>
      </c>
      <c r="D5" s="7" t="s">
        <v>172</v>
      </c>
      <c r="E5" s="7" t="s">
        <v>16</v>
      </c>
      <c r="F5" s="8">
        <v>3.96818181818182</v>
      </c>
      <c r="G5" s="6">
        <v>2</v>
      </c>
      <c r="H5" s="9">
        <v>3.7</v>
      </c>
      <c r="I5" s="53">
        <f>H5*20*80%</f>
        <v>59.2</v>
      </c>
      <c r="J5" s="7">
        <v>0.3</v>
      </c>
      <c r="K5" s="41">
        <f>I5+J5</f>
        <v>59.5</v>
      </c>
      <c r="L5" s="6" t="s">
        <v>17</v>
      </c>
    </row>
    <row r="6" spans="1:12" ht="14.25">
      <c r="A6" s="6">
        <v>4</v>
      </c>
      <c r="B6" s="7" t="s">
        <v>173</v>
      </c>
      <c r="C6" s="10" t="s">
        <v>176</v>
      </c>
      <c r="D6" s="7" t="s">
        <v>177</v>
      </c>
      <c r="E6" s="7" t="s">
        <v>16</v>
      </c>
      <c r="F6" s="8">
        <v>4</v>
      </c>
      <c r="G6" s="6">
        <v>1</v>
      </c>
      <c r="H6" s="9">
        <v>3.7</v>
      </c>
      <c r="I6" s="53">
        <f>H6*20*80%</f>
        <v>59.2</v>
      </c>
      <c r="J6" s="7">
        <v>0</v>
      </c>
      <c r="K6" s="41">
        <f>I6+J6</f>
        <v>59.2</v>
      </c>
      <c r="L6" s="6" t="s">
        <v>17</v>
      </c>
    </row>
  </sheetData>
  <sortState ref="A3:L6">
    <sortCondition descending="1" ref="K3:K6"/>
  </sortState>
  <mergeCells count="1">
    <mergeCell ref="A1:L1"/>
  </mergeCells>
  <phoneticPr fontId="9" type="noConversion"/>
  <conditionalFormatting sqref="C3:C6">
    <cfRule type="duplicateValues" dxfId="0" priority="7"/>
  </conditionalFormatting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16级临床医学（含全科方向）</vt:lpstr>
      <vt:lpstr>17级护理</vt:lpstr>
      <vt:lpstr>17级药学</vt:lpstr>
      <vt:lpstr>17级预防医学</vt:lpstr>
      <vt:lpstr>17级康复治疗学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2018-07-04T05:43:00Z</cp:lastPrinted>
  <dcterms:created xsi:type="dcterms:W3CDTF">2018-07-03T01:45:00Z</dcterms:created>
  <dcterms:modified xsi:type="dcterms:W3CDTF">2018-07-05T09:17:27Z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