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8级临床（含全科）" sheetId="1" r:id="rId1"/>
    <sheet name="19级护理" sheetId="3" r:id="rId2"/>
    <sheet name="19药学" sheetId="4" r:id="rId3"/>
    <sheet name="19康复" sheetId="5" r:id="rId4"/>
    <sheet name="19预防" sheetId="6" r:id="rId5"/>
  </sheets>
  <definedNames>
    <definedName name="_xlnm._FilterDatabase" localSheetId="0" hidden="1">'18级临床（含全科）'!$A$2:$L$38</definedName>
  </definedNames>
  <calcPr calcId="144525"/>
</workbook>
</file>

<file path=xl/sharedStrings.xml><?xml version="1.0" encoding="utf-8"?>
<sst xmlns="http://schemas.openxmlformats.org/spreadsheetml/2006/main" count="330" uniqueCount="164">
  <si>
    <t>南医大学康达学院2020年“交流生项目”学生综合评分一览表</t>
  </si>
  <si>
    <t>序号</t>
  </si>
  <si>
    <t>班级</t>
  </si>
  <si>
    <t>学号</t>
  </si>
  <si>
    <t>姓名</t>
  </si>
  <si>
    <t>性别</t>
  </si>
  <si>
    <t>必修课程    绩点</t>
  </si>
  <si>
    <t>必修课程排名（共402名）</t>
  </si>
  <si>
    <t>主要课程    绩点</t>
  </si>
  <si>
    <t>学业成绩    （满分80分）</t>
  </si>
  <si>
    <t>综合素质分（满分10分）</t>
  </si>
  <si>
    <t>前两项综合评分（满分90分）</t>
  </si>
  <si>
    <t>是否入围面试</t>
  </si>
  <si>
    <t>临床2班</t>
  </si>
  <si>
    <t>17830526</t>
  </si>
  <si>
    <t>陈令仪</t>
  </si>
  <si>
    <t>是</t>
  </si>
  <si>
    <t>18880227</t>
  </si>
  <si>
    <t>魏新怡</t>
  </si>
  <si>
    <t>全科8班</t>
  </si>
  <si>
    <t>17840620</t>
  </si>
  <si>
    <t>陈悦瑶</t>
  </si>
  <si>
    <t>18810623</t>
  </si>
  <si>
    <t>杜思林</t>
  </si>
  <si>
    <t>18810505</t>
  </si>
  <si>
    <t>蒋中炜</t>
  </si>
  <si>
    <t>17860310</t>
  </si>
  <si>
    <t>张智翱</t>
  </si>
  <si>
    <t>17860325</t>
  </si>
  <si>
    <t>赵双君</t>
  </si>
  <si>
    <t>临床1班</t>
  </si>
  <si>
    <t>18810729</t>
  </si>
  <si>
    <t>宋承雅</t>
  </si>
  <si>
    <t>临床3班</t>
  </si>
  <si>
    <t>18880333</t>
  </si>
  <si>
    <t>周奕楠</t>
  </si>
  <si>
    <t>18810624</t>
  </si>
  <si>
    <t>李淑妍</t>
  </si>
  <si>
    <t>18810617</t>
  </si>
  <si>
    <t>李欣</t>
  </si>
  <si>
    <t>18830618</t>
  </si>
  <si>
    <t>潘凌霄</t>
  </si>
  <si>
    <t>18810307</t>
  </si>
  <si>
    <t>刘恩泽</t>
  </si>
  <si>
    <t>18920213</t>
  </si>
  <si>
    <t>彭泽宇</t>
  </si>
  <si>
    <t>全科2班</t>
  </si>
  <si>
    <t>18810212</t>
  </si>
  <si>
    <t>王治超</t>
  </si>
  <si>
    <t>18810501</t>
  </si>
  <si>
    <t>王海铭</t>
  </si>
  <si>
    <t>18810118</t>
  </si>
  <si>
    <t>于心</t>
  </si>
  <si>
    <t>全科4班</t>
  </si>
  <si>
    <t>18810418</t>
  </si>
  <si>
    <t>王熠杰</t>
  </si>
  <si>
    <t>18880332</t>
  </si>
  <si>
    <t>叶梓语</t>
  </si>
  <si>
    <t>全科7班</t>
  </si>
  <si>
    <t>18890230</t>
  </si>
  <si>
    <t>吕思雨</t>
  </si>
  <si>
    <t>全科5班</t>
  </si>
  <si>
    <t>18810518</t>
  </si>
  <si>
    <t>张恒盈</t>
  </si>
  <si>
    <t>18810214</t>
  </si>
  <si>
    <t>罗文章</t>
  </si>
  <si>
    <t>18810601</t>
  </si>
  <si>
    <t>李涛</t>
  </si>
  <si>
    <t>18810323</t>
  </si>
  <si>
    <t>孙雅晨</t>
  </si>
  <si>
    <t>18810715</t>
  </si>
  <si>
    <t>周晓杰</t>
  </si>
  <si>
    <t>否</t>
  </si>
  <si>
    <t>18810526</t>
  </si>
  <si>
    <t>刘晴</t>
  </si>
  <si>
    <t>17820209</t>
  </si>
  <si>
    <t>唐俊杰</t>
  </si>
  <si>
    <t>18880217</t>
  </si>
  <si>
    <t>邵雨凡</t>
  </si>
  <si>
    <t>18810625</t>
  </si>
  <si>
    <t>李慧怡</t>
  </si>
  <si>
    <t>18880234</t>
  </si>
  <si>
    <t>丁妍</t>
  </si>
  <si>
    <t>18890319</t>
  </si>
  <si>
    <t>高皋</t>
  </si>
  <si>
    <t>18810309</t>
  </si>
  <si>
    <t>杨成竹</t>
  </si>
  <si>
    <t>18810201</t>
  </si>
  <si>
    <t>梁亦旺</t>
  </si>
  <si>
    <t>18880218</t>
  </si>
  <si>
    <t>董棪</t>
  </si>
  <si>
    <t>17820231</t>
  </si>
  <si>
    <t>王丽丽</t>
  </si>
  <si>
    <t>18810215</t>
  </si>
  <si>
    <t>杨志豪</t>
  </si>
  <si>
    <t>必修课程  绩点</t>
  </si>
  <si>
    <t>必修课排名(共370名)</t>
  </si>
  <si>
    <t>学业成绩  （满分80分）</t>
  </si>
  <si>
    <t>护理1班</t>
  </si>
  <si>
    <t>19830111</t>
  </si>
  <si>
    <t>林敏</t>
  </si>
  <si>
    <t>女</t>
  </si>
  <si>
    <t>护理7班</t>
  </si>
  <si>
    <t>19830716</t>
  </si>
  <si>
    <t>祝文轩</t>
  </si>
  <si>
    <t>护理10班</t>
  </si>
  <si>
    <t>19831025</t>
  </si>
  <si>
    <t>王琪</t>
  </si>
  <si>
    <t>19831024</t>
  </si>
  <si>
    <t>朱志敏</t>
  </si>
  <si>
    <t>19830115</t>
  </si>
  <si>
    <t>吴雪怡</t>
  </si>
  <si>
    <t>护理9班</t>
  </si>
  <si>
    <t>19830918</t>
  </si>
  <si>
    <t>马丹妮</t>
  </si>
  <si>
    <t>护理8班</t>
  </si>
  <si>
    <t>19830811</t>
  </si>
  <si>
    <t>王佳萌</t>
  </si>
  <si>
    <t>19830924</t>
  </si>
  <si>
    <t>周涛</t>
  </si>
  <si>
    <t>19830113</t>
  </si>
  <si>
    <t>张宝月</t>
  </si>
  <si>
    <t>19830917</t>
  </si>
  <si>
    <t>方璐瑶</t>
  </si>
  <si>
    <t>19830922</t>
  </si>
  <si>
    <t>孙绎青</t>
  </si>
  <si>
    <t>护理4班</t>
  </si>
  <si>
    <t>19830410</t>
  </si>
  <si>
    <t>张葶欣</t>
  </si>
  <si>
    <t>必修课排名(共120名)</t>
  </si>
  <si>
    <t>药学2班</t>
  </si>
  <si>
    <t>19860221</t>
  </si>
  <si>
    <t>肖若兰</t>
  </si>
  <si>
    <t>药学3班</t>
  </si>
  <si>
    <t>19860321</t>
  </si>
  <si>
    <t>陈欣怡</t>
  </si>
  <si>
    <t>药学1班</t>
  </si>
  <si>
    <t>19860133</t>
  </si>
  <si>
    <t>茅译尹</t>
  </si>
  <si>
    <t>19860230</t>
  </si>
  <si>
    <t>姜婷婷</t>
  </si>
  <si>
    <t>19860320</t>
  </si>
  <si>
    <t>蒋奕雯</t>
  </si>
  <si>
    <t>19860232</t>
  </si>
  <si>
    <t>相文慧</t>
  </si>
  <si>
    <t>必修课排名(共67名)</t>
  </si>
  <si>
    <t>康复2班</t>
  </si>
  <si>
    <t>19920232</t>
  </si>
  <si>
    <t>陆梦怡</t>
  </si>
  <si>
    <t>康复1班</t>
  </si>
  <si>
    <t>19920118</t>
  </si>
  <si>
    <t>芮亚婷</t>
  </si>
  <si>
    <t>19920218</t>
  </si>
  <si>
    <t>尤雪娜</t>
  </si>
  <si>
    <t>19920221</t>
  </si>
  <si>
    <t>聂逸楠</t>
  </si>
  <si>
    <t>必修课排名(共62名)</t>
  </si>
  <si>
    <t>预防2班</t>
  </si>
  <si>
    <t>19890225</t>
  </si>
  <si>
    <t>胡熙悦</t>
  </si>
  <si>
    <t>19890224</t>
  </si>
  <si>
    <t>王炳燕</t>
  </si>
  <si>
    <t>19890229</t>
  </si>
  <si>
    <t>葛悦</t>
  </si>
</sst>
</file>

<file path=xl/styles.xml><?xml version="1.0" encoding="utf-8"?>
<styleSheet xmlns="http://schemas.openxmlformats.org/spreadsheetml/2006/main">
  <numFmts count="8">
    <numFmt numFmtId="176" formatCode="0.00_ "/>
    <numFmt numFmtId="42" formatCode="_ &quot;￥&quot;* #,##0_ ;_ &quot;￥&quot;* \-#,##0_ ;_ &quot;￥&quot;* &quot;-&quot;_ ;_ @_ "/>
    <numFmt numFmtId="177" formatCode="0_);[Red]\(0\)"/>
    <numFmt numFmtId="178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9" formatCode="0.0_ "/>
  </numFmts>
  <fonts count="27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9"/>
      <name val="黑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0"/>
      <name val="黑体"/>
      <charset val="134"/>
    </font>
    <font>
      <b/>
      <sz val="1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 shrinkToFit="1"/>
    </xf>
    <xf numFmtId="0" fontId="4" fillId="0" borderId="1" xfId="0" applyFont="1" applyFill="1" applyBorder="1" applyAlignment="1" quotePrefix="1">
      <alignment horizontal="center" vertical="center" wrapText="1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115" zoomScaleNormal="115" workbookViewId="0">
      <pane ySplit="2" topLeftCell="A3" activePane="bottomLeft" state="frozen"/>
      <selection/>
      <selection pane="bottomLeft" activeCell="A2" sqref="A2"/>
    </sheetView>
  </sheetViews>
  <sheetFormatPr defaultColWidth="9" defaultRowHeight="13.5"/>
  <cols>
    <col min="1" max="1" width="3.90833333333333" style="22" customWidth="1"/>
    <col min="2" max="2" width="12.825" style="23" customWidth="1"/>
    <col min="3" max="3" width="9.675" style="23" customWidth="1"/>
    <col min="4" max="4" width="7.71666666666667" style="23" customWidth="1"/>
    <col min="5" max="5" width="5.325" style="23" customWidth="1"/>
    <col min="6" max="6" width="8.90833333333333" style="24" customWidth="1"/>
    <col min="7" max="7" width="10.325" style="22" customWidth="1"/>
    <col min="8" max="8" width="7.925" style="24" customWidth="1"/>
    <col min="9" max="9" width="10.7583333333333" style="24" customWidth="1"/>
    <col min="10" max="10" width="10.7583333333333" style="25" customWidth="1"/>
    <col min="11" max="11" width="12.375" style="22" customWidth="1"/>
    <col min="12" max="12" width="17.0333333333333" customWidth="1"/>
    <col min="13" max="16384" width="9" style="23"/>
  </cols>
  <sheetData>
    <row r="1" ht="29" customHeight="1" spans="1:1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4"/>
    </row>
    <row r="2" ht="40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5" t="s">
        <v>7</v>
      </c>
      <c r="H2" s="7" t="s">
        <v>8</v>
      </c>
      <c r="I2" s="7" t="s">
        <v>9</v>
      </c>
      <c r="J2" s="5" t="s">
        <v>10</v>
      </c>
      <c r="K2" s="13" t="s">
        <v>11</v>
      </c>
      <c r="L2" s="13" t="s">
        <v>12</v>
      </c>
    </row>
    <row r="3" spans="1:12">
      <c r="A3" s="27">
        <v>1</v>
      </c>
      <c r="B3" s="9" t="s">
        <v>13</v>
      </c>
      <c r="C3" s="30" t="s">
        <v>14</v>
      </c>
      <c r="D3" s="30" t="s">
        <v>15</v>
      </c>
      <c r="E3" s="28"/>
      <c r="F3" s="11">
        <v>4.00135135135135</v>
      </c>
      <c r="G3" s="9">
        <v>3</v>
      </c>
      <c r="H3" s="29">
        <v>4.21463414634146</v>
      </c>
      <c r="I3" s="29">
        <f t="shared" ref="I3:I38" si="0">(H3+5)*10*80%</f>
        <v>73.7170731707317</v>
      </c>
      <c r="J3" s="21">
        <v>4</v>
      </c>
      <c r="K3" s="17">
        <f t="shared" ref="K3:K38" si="1">I3+J3</f>
        <v>77.7170731707317</v>
      </c>
      <c r="L3" s="16" t="s">
        <v>16</v>
      </c>
    </row>
    <row r="4" spans="1:12">
      <c r="A4" s="27">
        <v>2</v>
      </c>
      <c r="B4" s="9" t="s">
        <v>13</v>
      </c>
      <c r="C4" s="30" t="s">
        <v>17</v>
      </c>
      <c r="D4" s="30" t="s">
        <v>18</v>
      </c>
      <c r="E4" s="28"/>
      <c r="F4" s="11">
        <v>3.83378378378378</v>
      </c>
      <c r="G4" s="9">
        <v>10</v>
      </c>
      <c r="H4" s="29">
        <v>4.04146341463415</v>
      </c>
      <c r="I4" s="29">
        <f t="shared" si="0"/>
        <v>72.3317073170732</v>
      </c>
      <c r="J4" s="21">
        <v>5.2</v>
      </c>
      <c r="K4" s="17">
        <f t="shared" si="1"/>
        <v>77.5317073170732</v>
      </c>
      <c r="L4" s="16" t="s">
        <v>16</v>
      </c>
    </row>
    <row r="5" spans="1:12">
      <c r="A5" s="27">
        <v>3</v>
      </c>
      <c r="B5" s="9" t="s">
        <v>19</v>
      </c>
      <c r="C5" s="30" t="s">
        <v>20</v>
      </c>
      <c r="D5" s="30" t="s">
        <v>21</v>
      </c>
      <c r="E5" s="28"/>
      <c r="F5" s="11">
        <v>3.96486486486487</v>
      </c>
      <c r="G5" s="9">
        <v>6</v>
      </c>
      <c r="H5" s="29">
        <v>4.22926829268293</v>
      </c>
      <c r="I5" s="29">
        <f t="shared" si="0"/>
        <v>73.8341463414634</v>
      </c>
      <c r="J5" s="21">
        <v>3.6</v>
      </c>
      <c r="K5" s="17">
        <f t="shared" si="1"/>
        <v>77.4341463414634</v>
      </c>
      <c r="L5" s="16" t="s">
        <v>16</v>
      </c>
    </row>
    <row r="6" spans="1:12">
      <c r="A6" s="27">
        <v>4</v>
      </c>
      <c r="B6" s="9" t="s">
        <v>13</v>
      </c>
      <c r="C6" s="30" t="s">
        <v>22</v>
      </c>
      <c r="D6" s="30" t="s">
        <v>23</v>
      </c>
      <c r="E6" s="28"/>
      <c r="F6" s="11">
        <v>3.83783783783784</v>
      </c>
      <c r="G6" s="9">
        <v>9</v>
      </c>
      <c r="H6" s="29">
        <v>3.98780487804878</v>
      </c>
      <c r="I6" s="29">
        <f t="shared" si="0"/>
        <v>71.9024390243902</v>
      </c>
      <c r="J6" s="21">
        <v>4.8</v>
      </c>
      <c r="K6" s="17">
        <f t="shared" si="1"/>
        <v>76.7024390243902</v>
      </c>
      <c r="L6" s="16" t="s">
        <v>16</v>
      </c>
    </row>
    <row r="7" spans="1:12">
      <c r="A7" s="27">
        <v>5</v>
      </c>
      <c r="B7" s="9" t="s">
        <v>13</v>
      </c>
      <c r="C7" s="30" t="s">
        <v>24</v>
      </c>
      <c r="D7" s="30" t="s">
        <v>25</v>
      </c>
      <c r="E7" s="28"/>
      <c r="F7" s="11">
        <v>3.80675675675676</v>
      </c>
      <c r="G7" s="9">
        <v>11</v>
      </c>
      <c r="H7" s="29">
        <v>4.04390243902439</v>
      </c>
      <c r="I7" s="29">
        <f t="shared" si="0"/>
        <v>72.3512195121951</v>
      </c>
      <c r="J7" s="21">
        <v>4.1</v>
      </c>
      <c r="K7" s="17">
        <f t="shared" si="1"/>
        <v>76.4512195121951</v>
      </c>
      <c r="L7" s="16" t="s">
        <v>16</v>
      </c>
    </row>
    <row r="8" spans="1:12">
      <c r="A8" s="27">
        <v>6</v>
      </c>
      <c r="B8" s="9" t="s">
        <v>19</v>
      </c>
      <c r="C8" s="30" t="s">
        <v>26</v>
      </c>
      <c r="D8" s="30" t="s">
        <v>27</v>
      </c>
      <c r="E8" s="28"/>
      <c r="F8" s="11">
        <v>3.97567567567568</v>
      </c>
      <c r="G8" s="9">
        <v>4</v>
      </c>
      <c r="H8" s="29">
        <v>4.24878048780488</v>
      </c>
      <c r="I8" s="29">
        <f t="shared" si="0"/>
        <v>73.990243902439</v>
      </c>
      <c r="J8" s="21">
        <v>2</v>
      </c>
      <c r="K8" s="17">
        <f t="shared" si="1"/>
        <v>75.990243902439</v>
      </c>
      <c r="L8" s="16" t="s">
        <v>16</v>
      </c>
    </row>
    <row r="9" spans="1:12">
      <c r="A9" s="27">
        <v>7</v>
      </c>
      <c r="B9" s="9" t="s">
        <v>19</v>
      </c>
      <c r="C9" s="30" t="s">
        <v>28</v>
      </c>
      <c r="D9" s="30" t="s">
        <v>29</v>
      </c>
      <c r="E9" s="28"/>
      <c r="F9" s="11">
        <v>4.05810810810811</v>
      </c>
      <c r="G9" s="9">
        <v>1</v>
      </c>
      <c r="H9" s="29">
        <v>4.2390243902439</v>
      </c>
      <c r="I9" s="29">
        <f t="shared" si="0"/>
        <v>73.9121951219512</v>
      </c>
      <c r="J9" s="21">
        <v>2</v>
      </c>
      <c r="K9" s="17">
        <f t="shared" si="1"/>
        <v>75.9121951219512</v>
      </c>
      <c r="L9" s="16" t="s">
        <v>16</v>
      </c>
    </row>
    <row r="10" spans="1:12">
      <c r="A10" s="27">
        <v>8</v>
      </c>
      <c r="B10" s="9" t="s">
        <v>30</v>
      </c>
      <c r="C10" s="30" t="s">
        <v>31</v>
      </c>
      <c r="D10" s="30" t="s">
        <v>32</v>
      </c>
      <c r="E10" s="28"/>
      <c r="F10" s="11">
        <v>3.93108108108108</v>
      </c>
      <c r="G10" s="9">
        <v>8</v>
      </c>
      <c r="H10" s="29">
        <v>4.03658536585366</v>
      </c>
      <c r="I10" s="29">
        <f t="shared" si="0"/>
        <v>72.2926829268293</v>
      </c>
      <c r="J10" s="21">
        <v>2</v>
      </c>
      <c r="K10" s="17">
        <f t="shared" si="1"/>
        <v>74.2926829268293</v>
      </c>
      <c r="L10" s="16" t="s">
        <v>16</v>
      </c>
    </row>
    <row r="11" spans="1:12">
      <c r="A11" s="27">
        <v>9</v>
      </c>
      <c r="B11" s="9" t="s">
        <v>33</v>
      </c>
      <c r="C11" s="30" t="s">
        <v>34</v>
      </c>
      <c r="D11" s="30" t="s">
        <v>35</v>
      </c>
      <c r="E11" s="28"/>
      <c r="F11" s="11">
        <v>3.76621621621622</v>
      </c>
      <c r="G11" s="9">
        <v>13</v>
      </c>
      <c r="H11" s="29">
        <v>3.95365853658537</v>
      </c>
      <c r="I11" s="29">
        <f t="shared" si="0"/>
        <v>71.629268292683</v>
      </c>
      <c r="J11" s="21">
        <v>2.5</v>
      </c>
      <c r="K11" s="17">
        <f t="shared" si="1"/>
        <v>74.129268292683</v>
      </c>
      <c r="L11" s="16" t="s">
        <v>16</v>
      </c>
    </row>
    <row r="12" spans="1:12">
      <c r="A12" s="27">
        <v>10</v>
      </c>
      <c r="B12" s="9" t="s">
        <v>13</v>
      </c>
      <c r="C12" s="30" t="s">
        <v>36</v>
      </c>
      <c r="D12" s="30" t="s">
        <v>37</v>
      </c>
      <c r="E12" s="28"/>
      <c r="F12" s="11">
        <v>3.77702702702703</v>
      </c>
      <c r="G12" s="9">
        <v>12</v>
      </c>
      <c r="H12" s="29">
        <v>3.6390243902439</v>
      </c>
      <c r="I12" s="29">
        <f t="shared" si="0"/>
        <v>69.1121951219512</v>
      </c>
      <c r="J12" s="21">
        <v>4.7</v>
      </c>
      <c r="K12" s="17">
        <f t="shared" si="1"/>
        <v>73.8121951219512</v>
      </c>
      <c r="L12" s="16" t="s">
        <v>16</v>
      </c>
    </row>
    <row r="13" spans="1:12">
      <c r="A13" s="27">
        <v>11</v>
      </c>
      <c r="B13" s="9" t="s">
        <v>30</v>
      </c>
      <c r="C13" s="30" t="s">
        <v>38</v>
      </c>
      <c r="D13" s="30" t="s">
        <v>39</v>
      </c>
      <c r="E13" s="28"/>
      <c r="F13" s="11">
        <v>3.95405405405405</v>
      </c>
      <c r="G13" s="9">
        <v>7</v>
      </c>
      <c r="H13" s="29">
        <v>3.94878048780488</v>
      </c>
      <c r="I13" s="29">
        <f t="shared" si="0"/>
        <v>71.590243902439</v>
      </c>
      <c r="J13" s="21">
        <v>2</v>
      </c>
      <c r="K13" s="17">
        <f t="shared" si="1"/>
        <v>73.590243902439</v>
      </c>
      <c r="L13" s="16" t="s">
        <v>16</v>
      </c>
    </row>
    <row r="14" spans="1:12">
      <c r="A14" s="27">
        <v>12</v>
      </c>
      <c r="B14" s="9" t="s">
        <v>30</v>
      </c>
      <c r="C14" s="30" t="s">
        <v>40</v>
      </c>
      <c r="D14" s="30" t="s">
        <v>41</v>
      </c>
      <c r="E14" s="28"/>
      <c r="F14" s="11">
        <v>3.34054054054054</v>
      </c>
      <c r="G14" s="9">
        <v>33</v>
      </c>
      <c r="H14" s="29">
        <v>3.54390243902439</v>
      </c>
      <c r="I14" s="29">
        <f t="shared" si="0"/>
        <v>68.3512195121951</v>
      </c>
      <c r="J14" s="21">
        <v>5.2</v>
      </c>
      <c r="K14" s="17">
        <f t="shared" si="1"/>
        <v>73.5512195121951</v>
      </c>
      <c r="L14" s="16" t="s">
        <v>16</v>
      </c>
    </row>
    <row r="15" spans="1:12">
      <c r="A15" s="27">
        <v>13</v>
      </c>
      <c r="B15" s="9" t="s">
        <v>30</v>
      </c>
      <c r="C15" s="30" t="s">
        <v>42</v>
      </c>
      <c r="D15" s="30" t="s">
        <v>43</v>
      </c>
      <c r="E15" s="28"/>
      <c r="F15" s="11">
        <v>3.72027027027027</v>
      </c>
      <c r="G15" s="9">
        <v>14</v>
      </c>
      <c r="H15" s="29">
        <v>3.80731707317073</v>
      </c>
      <c r="I15" s="29">
        <f t="shared" si="0"/>
        <v>70.4585365853658</v>
      </c>
      <c r="J15" s="21">
        <v>2.3</v>
      </c>
      <c r="K15" s="17">
        <f t="shared" si="1"/>
        <v>72.7585365853658</v>
      </c>
      <c r="L15" s="16" t="s">
        <v>16</v>
      </c>
    </row>
    <row r="16" spans="1:12">
      <c r="A16" s="27">
        <v>14</v>
      </c>
      <c r="B16" s="9" t="s">
        <v>30</v>
      </c>
      <c r="C16" s="30" t="s">
        <v>44</v>
      </c>
      <c r="D16" s="30" t="s">
        <v>45</v>
      </c>
      <c r="E16" s="28"/>
      <c r="F16" s="11">
        <v>3.52702702702703</v>
      </c>
      <c r="G16" s="9">
        <v>20</v>
      </c>
      <c r="H16" s="29">
        <v>4.06341463414634</v>
      </c>
      <c r="I16" s="29">
        <f t="shared" si="0"/>
        <v>72.5073170731707</v>
      </c>
      <c r="J16" s="21">
        <v>0</v>
      </c>
      <c r="K16" s="17">
        <f t="shared" si="1"/>
        <v>72.5073170731707</v>
      </c>
      <c r="L16" s="16" t="s">
        <v>16</v>
      </c>
    </row>
    <row r="17" spans="1:12">
      <c r="A17" s="27">
        <v>15</v>
      </c>
      <c r="B17" s="9" t="s">
        <v>46</v>
      </c>
      <c r="C17" s="30" t="s">
        <v>47</v>
      </c>
      <c r="D17" s="30" t="s">
        <v>48</v>
      </c>
      <c r="E17" s="28"/>
      <c r="F17" s="11">
        <v>3.50405405405405</v>
      </c>
      <c r="G17" s="9">
        <v>22</v>
      </c>
      <c r="H17" s="29">
        <v>3.72195121951219</v>
      </c>
      <c r="I17" s="29">
        <f t="shared" si="0"/>
        <v>69.7756097560975</v>
      </c>
      <c r="J17" s="21">
        <v>2.2</v>
      </c>
      <c r="K17" s="17">
        <f t="shared" si="1"/>
        <v>71.9756097560975</v>
      </c>
      <c r="L17" s="16" t="s">
        <v>16</v>
      </c>
    </row>
    <row r="18" spans="1:12">
      <c r="A18" s="27">
        <v>16</v>
      </c>
      <c r="B18" s="9" t="s">
        <v>33</v>
      </c>
      <c r="C18" s="30" t="s">
        <v>49</v>
      </c>
      <c r="D18" s="30" t="s">
        <v>50</v>
      </c>
      <c r="E18" s="28"/>
      <c r="F18" s="11">
        <v>3.42837837837838</v>
      </c>
      <c r="G18" s="9">
        <v>27</v>
      </c>
      <c r="H18" s="29">
        <v>3.5</v>
      </c>
      <c r="I18" s="29">
        <f t="shared" si="0"/>
        <v>68</v>
      </c>
      <c r="J18" s="21">
        <v>3.5</v>
      </c>
      <c r="K18" s="17">
        <f t="shared" si="1"/>
        <v>71.5</v>
      </c>
      <c r="L18" s="16" t="s">
        <v>16</v>
      </c>
    </row>
    <row r="19" spans="1:12">
      <c r="A19" s="27">
        <v>17</v>
      </c>
      <c r="B19" s="9" t="s">
        <v>13</v>
      </c>
      <c r="C19" s="30" t="s">
        <v>51</v>
      </c>
      <c r="D19" s="30" t="s">
        <v>52</v>
      </c>
      <c r="E19" s="28"/>
      <c r="F19" s="11">
        <v>3.71216216216216</v>
      </c>
      <c r="G19" s="9">
        <v>15</v>
      </c>
      <c r="H19" s="29">
        <v>3.88292682926829</v>
      </c>
      <c r="I19" s="29">
        <f t="shared" si="0"/>
        <v>71.0634146341463</v>
      </c>
      <c r="J19" s="21">
        <v>0</v>
      </c>
      <c r="K19" s="17">
        <f t="shared" si="1"/>
        <v>71.0634146341463</v>
      </c>
      <c r="L19" s="16" t="s">
        <v>16</v>
      </c>
    </row>
    <row r="20" spans="1:12">
      <c r="A20" s="27">
        <v>18</v>
      </c>
      <c r="B20" s="9" t="s">
        <v>53</v>
      </c>
      <c r="C20" s="30" t="s">
        <v>54</v>
      </c>
      <c r="D20" s="30" t="s">
        <v>55</v>
      </c>
      <c r="E20" s="28"/>
      <c r="F20" s="11">
        <v>3.58513513513513</v>
      </c>
      <c r="G20" s="9">
        <v>18</v>
      </c>
      <c r="H20" s="29">
        <v>3.66585365853658</v>
      </c>
      <c r="I20" s="29">
        <f t="shared" si="0"/>
        <v>69.3268292682926</v>
      </c>
      <c r="J20" s="21">
        <v>1.3</v>
      </c>
      <c r="K20" s="17">
        <f t="shared" si="1"/>
        <v>70.6268292682926</v>
      </c>
      <c r="L20" s="16" t="s">
        <v>16</v>
      </c>
    </row>
    <row r="21" spans="1:12">
      <c r="A21" s="27">
        <v>19</v>
      </c>
      <c r="B21" s="9" t="s">
        <v>33</v>
      </c>
      <c r="C21" s="30" t="s">
        <v>56</v>
      </c>
      <c r="D21" s="30" t="s">
        <v>57</v>
      </c>
      <c r="E21" s="28"/>
      <c r="F21" s="11">
        <v>3.61621621621622</v>
      </c>
      <c r="G21" s="9">
        <v>17</v>
      </c>
      <c r="H21" s="29">
        <v>3.59024390243902</v>
      </c>
      <c r="I21" s="29">
        <f t="shared" si="0"/>
        <v>68.7219512195122</v>
      </c>
      <c r="J21" s="21">
        <v>1.4</v>
      </c>
      <c r="K21" s="17">
        <f t="shared" si="1"/>
        <v>70.1219512195122</v>
      </c>
      <c r="L21" s="16" t="s">
        <v>16</v>
      </c>
    </row>
    <row r="22" spans="1:12">
      <c r="A22" s="27">
        <v>20</v>
      </c>
      <c r="B22" s="9" t="s">
        <v>58</v>
      </c>
      <c r="C22" s="30" t="s">
        <v>59</v>
      </c>
      <c r="D22" s="30" t="s">
        <v>60</v>
      </c>
      <c r="E22" s="28"/>
      <c r="F22" s="11">
        <v>3.07297297297297</v>
      </c>
      <c r="G22" s="9">
        <v>67</v>
      </c>
      <c r="H22" s="29">
        <v>3.21951219512195</v>
      </c>
      <c r="I22" s="29">
        <f t="shared" si="0"/>
        <v>65.7560975609756</v>
      </c>
      <c r="J22" s="21">
        <v>4.3</v>
      </c>
      <c r="K22" s="17">
        <f t="shared" si="1"/>
        <v>70.0560975609756</v>
      </c>
      <c r="L22" s="16" t="s">
        <v>16</v>
      </c>
    </row>
    <row r="23" spans="1:12">
      <c r="A23" s="27">
        <v>21</v>
      </c>
      <c r="B23" s="9" t="s">
        <v>61</v>
      </c>
      <c r="C23" s="30" t="s">
        <v>62</v>
      </c>
      <c r="D23" s="30" t="s">
        <v>63</v>
      </c>
      <c r="E23" s="28"/>
      <c r="F23" s="11">
        <v>3.4054054054054</v>
      </c>
      <c r="G23" s="9">
        <v>29</v>
      </c>
      <c r="H23" s="29">
        <v>3.24390243902439</v>
      </c>
      <c r="I23" s="29">
        <f t="shared" si="0"/>
        <v>65.9512195121951</v>
      </c>
      <c r="J23" s="21">
        <v>2.8</v>
      </c>
      <c r="K23" s="17">
        <f t="shared" si="1"/>
        <v>68.7512195121951</v>
      </c>
      <c r="L23" s="16" t="s">
        <v>16</v>
      </c>
    </row>
    <row r="24" spans="1:12">
      <c r="A24" s="27">
        <v>22</v>
      </c>
      <c r="B24" s="9" t="s">
        <v>46</v>
      </c>
      <c r="C24" s="30" t="s">
        <v>64</v>
      </c>
      <c r="D24" s="30" t="s">
        <v>65</v>
      </c>
      <c r="E24" s="28"/>
      <c r="F24" s="11">
        <v>3.42837837837838</v>
      </c>
      <c r="G24" s="9">
        <v>28</v>
      </c>
      <c r="H24" s="29">
        <v>3.38780487804878</v>
      </c>
      <c r="I24" s="29">
        <f t="shared" si="0"/>
        <v>67.1024390243903</v>
      </c>
      <c r="J24" s="21">
        <v>1.5</v>
      </c>
      <c r="K24" s="17">
        <f t="shared" si="1"/>
        <v>68.6024390243903</v>
      </c>
      <c r="L24" s="16" t="s">
        <v>16</v>
      </c>
    </row>
    <row r="25" spans="1:12">
      <c r="A25" s="27">
        <v>23</v>
      </c>
      <c r="B25" s="9" t="s">
        <v>33</v>
      </c>
      <c r="C25" s="30" t="s">
        <v>66</v>
      </c>
      <c r="D25" s="30" t="s">
        <v>67</v>
      </c>
      <c r="E25" s="28"/>
      <c r="F25" s="11">
        <v>3.39594594594595</v>
      </c>
      <c r="G25" s="9">
        <v>30</v>
      </c>
      <c r="H25" s="29">
        <v>3.57317073170732</v>
      </c>
      <c r="I25" s="29">
        <f t="shared" si="0"/>
        <v>68.5853658536586</v>
      </c>
      <c r="J25" s="21">
        <v>0</v>
      </c>
      <c r="K25" s="17">
        <f t="shared" si="1"/>
        <v>68.5853658536586</v>
      </c>
      <c r="L25" s="16" t="s">
        <v>16</v>
      </c>
    </row>
    <row r="26" spans="1:12">
      <c r="A26" s="27">
        <v>24</v>
      </c>
      <c r="B26" s="9" t="s">
        <v>13</v>
      </c>
      <c r="C26" s="30" t="s">
        <v>68</v>
      </c>
      <c r="D26" s="30" t="s">
        <v>69</v>
      </c>
      <c r="E26" s="28"/>
      <c r="F26" s="11">
        <v>3.49594594594595</v>
      </c>
      <c r="G26" s="9">
        <v>25</v>
      </c>
      <c r="H26" s="29">
        <v>3.45853658536585</v>
      </c>
      <c r="I26" s="29">
        <f t="shared" si="0"/>
        <v>67.6682926829268</v>
      </c>
      <c r="J26" s="21">
        <v>0</v>
      </c>
      <c r="K26" s="17">
        <f t="shared" si="1"/>
        <v>67.6682926829268</v>
      </c>
      <c r="L26" s="16" t="s">
        <v>16</v>
      </c>
    </row>
    <row r="27" spans="1:12">
      <c r="A27" s="27">
        <v>25</v>
      </c>
      <c r="B27" s="9" t="s">
        <v>33</v>
      </c>
      <c r="C27" s="30" t="s">
        <v>70</v>
      </c>
      <c r="D27" s="30" t="s">
        <v>71</v>
      </c>
      <c r="E27" s="28"/>
      <c r="F27" s="11">
        <v>3.49189189189189</v>
      </c>
      <c r="G27" s="9">
        <v>26</v>
      </c>
      <c r="H27" s="29">
        <v>3.40487804878049</v>
      </c>
      <c r="I27" s="29">
        <f t="shared" si="0"/>
        <v>67.2390243902439</v>
      </c>
      <c r="J27" s="21">
        <v>0</v>
      </c>
      <c r="K27" s="17">
        <f t="shared" si="1"/>
        <v>67.2390243902439</v>
      </c>
      <c r="L27" s="16" t="s">
        <v>72</v>
      </c>
    </row>
    <row r="28" spans="1:12">
      <c r="A28" s="27">
        <v>26</v>
      </c>
      <c r="B28" s="9" t="s">
        <v>61</v>
      </c>
      <c r="C28" s="30" t="s">
        <v>73</v>
      </c>
      <c r="D28" s="30" t="s">
        <v>74</v>
      </c>
      <c r="E28" s="28"/>
      <c r="F28" s="11">
        <v>3.56081081081081</v>
      </c>
      <c r="G28" s="9">
        <v>19</v>
      </c>
      <c r="H28" s="29">
        <v>3.38048780487805</v>
      </c>
      <c r="I28" s="29">
        <f t="shared" si="0"/>
        <v>67.0439024390244</v>
      </c>
      <c r="J28" s="21">
        <v>0</v>
      </c>
      <c r="K28" s="17">
        <f t="shared" si="1"/>
        <v>67.0439024390244</v>
      </c>
      <c r="L28" s="16" t="s">
        <v>72</v>
      </c>
    </row>
    <row r="29" spans="1:12">
      <c r="A29" s="27">
        <v>27</v>
      </c>
      <c r="B29" s="9" t="s">
        <v>19</v>
      </c>
      <c r="C29" s="30" t="s">
        <v>75</v>
      </c>
      <c r="D29" s="30" t="s">
        <v>76</v>
      </c>
      <c r="E29" s="28"/>
      <c r="F29" s="11">
        <v>3.16486486486486</v>
      </c>
      <c r="G29" s="9">
        <v>55</v>
      </c>
      <c r="H29" s="29">
        <v>3.11219512195122</v>
      </c>
      <c r="I29" s="29">
        <f t="shared" si="0"/>
        <v>64.8975609756098</v>
      </c>
      <c r="J29" s="21">
        <v>2</v>
      </c>
      <c r="K29" s="17">
        <f t="shared" si="1"/>
        <v>66.8975609756098</v>
      </c>
      <c r="L29" s="16" t="s">
        <v>72</v>
      </c>
    </row>
    <row r="30" spans="1:12">
      <c r="A30" s="27">
        <v>28</v>
      </c>
      <c r="B30" s="9" t="s">
        <v>13</v>
      </c>
      <c r="C30" s="30" t="s">
        <v>77</v>
      </c>
      <c r="D30" s="30" t="s">
        <v>78</v>
      </c>
      <c r="E30" s="28"/>
      <c r="F30" s="11">
        <v>3.30810810810811</v>
      </c>
      <c r="G30" s="9">
        <v>34</v>
      </c>
      <c r="H30" s="29">
        <v>3.20975609756098</v>
      </c>
      <c r="I30" s="29">
        <f t="shared" si="0"/>
        <v>65.6780487804879</v>
      </c>
      <c r="J30" s="21">
        <v>1</v>
      </c>
      <c r="K30" s="17">
        <f t="shared" si="1"/>
        <v>66.6780487804879</v>
      </c>
      <c r="L30" s="16" t="s">
        <v>72</v>
      </c>
    </row>
    <row r="31" spans="1:12">
      <c r="A31" s="27">
        <v>29</v>
      </c>
      <c r="B31" s="9" t="s">
        <v>13</v>
      </c>
      <c r="C31" s="30" t="s">
        <v>79</v>
      </c>
      <c r="D31" s="30" t="s">
        <v>80</v>
      </c>
      <c r="E31" s="28"/>
      <c r="F31" s="11">
        <v>3.39189189189189</v>
      </c>
      <c r="G31" s="9">
        <v>31</v>
      </c>
      <c r="H31" s="29">
        <v>3.33170731707317</v>
      </c>
      <c r="I31" s="29">
        <f t="shared" si="0"/>
        <v>66.6536585365854</v>
      </c>
      <c r="J31" s="21">
        <v>0</v>
      </c>
      <c r="K31" s="17">
        <f t="shared" si="1"/>
        <v>66.6536585365854</v>
      </c>
      <c r="L31" s="16" t="s">
        <v>72</v>
      </c>
    </row>
    <row r="32" spans="1:12">
      <c r="A32" s="27">
        <v>30</v>
      </c>
      <c r="B32" s="9" t="s">
        <v>13</v>
      </c>
      <c r="C32" s="30" t="s">
        <v>81</v>
      </c>
      <c r="D32" s="30" t="s">
        <v>82</v>
      </c>
      <c r="E32" s="28"/>
      <c r="F32" s="11">
        <v>3.26621621621622</v>
      </c>
      <c r="G32" s="9">
        <v>41</v>
      </c>
      <c r="H32" s="29">
        <v>3.27560975609756</v>
      </c>
      <c r="I32" s="29">
        <f t="shared" si="0"/>
        <v>66.2048780487805</v>
      </c>
      <c r="J32" s="21">
        <v>0</v>
      </c>
      <c r="K32" s="17">
        <f t="shared" si="1"/>
        <v>66.2048780487805</v>
      </c>
      <c r="L32" s="16" t="s">
        <v>72</v>
      </c>
    </row>
    <row r="33" spans="1:12">
      <c r="A33" s="27">
        <v>31</v>
      </c>
      <c r="B33" s="9" t="s">
        <v>46</v>
      </c>
      <c r="C33" s="30" t="s">
        <v>83</v>
      </c>
      <c r="D33" s="30" t="s">
        <v>84</v>
      </c>
      <c r="E33" s="28"/>
      <c r="F33" s="11">
        <v>2.88783783783784</v>
      </c>
      <c r="G33" s="9">
        <v>90</v>
      </c>
      <c r="H33" s="29">
        <v>2.92195121951219</v>
      </c>
      <c r="I33" s="29">
        <f t="shared" si="0"/>
        <v>63.3756097560975</v>
      </c>
      <c r="J33" s="21">
        <v>2.5</v>
      </c>
      <c r="K33" s="17">
        <f t="shared" si="1"/>
        <v>65.8756097560975</v>
      </c>
      <c r="L33" s="16" t="s">
        <v>72</v>
      </c>
    </row>
    <row r="34" spans="1:12">
      <c r="A34" s="27">
        <v>32</v>
      </c>
      <c r="B34" s="9" t="s">
        <v>33</v>
      </c>
      <c r="C34" s="30" t="s">
        <v>85</v>
      </c>
      <c r="D34" s="30" t="s">
        <v>86</v>
      </c>
      <c r="E34" s="28"/>
      <c r="F34" s="11">
        <v>3.13243243243243</v>
      </c>
      <c r="G34" s="9">
        <v>59</v>
      </c>
      <c r="H34" s="29">
        <v>3.07317073170732</v>
      </c>
      <c r="I34" s="29">
        <f t="shared" si="0"/>
        <v>64.5853658536586</v>
      </c>
      <c r="J34" s="21">
        <v>1</v>
      </c>
      <c r="K34" s="17">
        <f t="shared" si="1"/>
        <v>65.5853658536586</v>
      </c>
      <c r="L34" s="16" t="s">
        <v>72</v>
      </c>
    </row>
    <row r="35" spans="1:12">
      <c r="A35" s="27">
        <v>33</v>
      </c>
      <c r="B35" s="9" t="s">
        <v>46</v>
      </c>
      <c r="C35" s="30" t="s">
        <v>87</v>
      </c>
      <c r="D35" s="30" t="s">
        <v>88</v>
      </c>
      <c r="E35" s="28"/>
      <c r="F35" s="11">
        <v>3.22162162162162</v>
      </c>
      <c r="G35" s="9">
        <v>47</v>
      </c>
      <c r="H35" s="29">
        <v>3.18780487804878</v>
      </c>
      <c r="I35" s="29">
        <f t="shared" si="0"/>
        <v>65.5024390243902</v>
      </c>
      <c r="J35" s="21">
        <v>0</v>
      </c>
      <c r="K35" s="17">
        <f t="shared" si="1"/>
        <v>65.5024390243902</v>
      </c>
      <c r="L35" s="16" t="s">
        <v>72</v>
      </c>
    </row>
    <row r="36" spans="1:12">
      <c r="A36" s="27">
        <v>34</v>
      </c>
      <c r="B36" s="9" t="s">
        <v>13</v>
      </c>
      <c r="C36" s="30" t="s">
        <v>89</v>
      </c>
      <c r="D36" s="30" t="s">
        <v>90</v>
      </c>
      <c r="E36" s="28"/>
      <c r="F36" s="11">
        <v>3.11756756756757</v>
      </c>
      <c r="G36" s="9">
        <v>60</v>
      </c>
      <c r="H36" s="29">
        <v>2.80975609756098</v>
      </c>
      <c r="I36" s="29">
        <f t="shared" si="0"/>
        <v>62.4780487804878</v>
      </c>
      <c r="J36" s="21">
        <v>2.7</v>
      </c>
      <c r="K36" s="17">
        <f t="shared" si="1"/>
        <v>65.1780487804878</v>
      </c>
      <c r="L36" s="16" t="s">
        <v>72</v>
      </c>
    </row>
    <row r="37" spans="1:12">
      <c r="A37" s="27">
        <v>35</v>
      </c>
      <c r="B37" s="9" t="s">
        <v>19</v>
      </c>
      <c r="C37" s="30" t="s">
        <v>91</v>
      </c>
      <c r="D37" s="30" t="s">
        <v>92</v>
      </c>
      <c r="E37" s="28"/>
      <c r="F37" s="11">
        <v>3.2972972972973</v>
      </c>
      <c r="G37" s="9">
        <v>36</v>
      </c>
      <c r="H37" s="29">
        <v>3.0609756097561</v>
      </c>
      <c r="I37" s="29">
        <f t="shared" si="0"/>
        <v>64.4878048780488</v>
      </c>
      <c r="J37" s="21">
        <v>0.6</v>
      </c>
      <c r="K37" s="17">
        <f t="shared" si="1"/>
        <v>65.0878048780488</v>
      </c>
      <c r="L37" s="16" t="s">
        <v>72</v>
      </c>
    </row>
    <row r="38" spans="1:12">
      <c r="A38" s="27">
        <v>36</v>
      </c>
      <c r="B38" s="9" t="s">
        <v>33</v>
      </c>
      <c r="C38" s="30" t="s">
        <v>93</v>
      </c>
      <c r="D38" s="30" t="s">
        <v>94</v>
      </c>
      <c r="E38" s="28"/>
      <c r="F38" s="11">
        <v>2.97162162162162</v>
      </c>
      <c r="G38" s="9">
        <v>79</v>
      </c>
      <c r="H38" s="29">
        <v>3.05609756097561</v>
      </c>
      <c r="I38" s="29">
        <f t="shared" si="0"/>
        <v>64.4487804878049</v>
      </c>
      <c r="J38" s="21">
        <v>0</v>
      </c>
      <c r="K38" s="17">
        <f t="shared" si="1"/>
        <v>64.4487804878049</v>
      </c>
      <c r="L38" s="16" t="s">
        <v>72</v>
      </c>
    </row>
  </sheetData>
  <sortState ref="A3:L38">
    <sortCondition ref="K3:K38" descending="1"/>
  </sortState>
  <mergeCells count="1">
    <mergeCell ref="A1:L1"/>
  </mergeCells>
  <conditionalFormatting sqref="C2 C83:C1048576">
    <cfRule type="duplicateValues" dxfId="0" priority="1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zoomScale="110" zoomScaleNormal="110" workbookViewId="0">
      <selection activeCell="A2" sqref="A2:K14"/>
    </sheetView>
  </sheetViews>
  <sheetFormatPr defaultColWidth="9" defaultRowHeight="13.5"/>
  <cols>
    <col min="1" max="1" width="5.625" style="1" customWidth="1"/>
    <col min="2" max="2" width="14.5" style="1" customWidth="1"/>
    <col min="3" max="3" width="10.875" customWidth="1"/>
    <col min="4" max="4" width="10.625" style="1" customWidth="1"/>
    <col min="5" max="5" width="7.125" style="1" customWidth="1"/>
    <col min="6" max="6" width="8.625" style="2" customWidth="1"/>
    <col min="7" max="7" width="10.25" style="3" customWidth="1"/>
    <col min="8" max="8" width="10.5" style="2" customWidth="1"/>
    <col min="9" max="9" width="10.75" style="2" customWidth="1"/>
    <col min="10" max="10" width="12.75" style="1" customWidth="1"/>
    <col min="11" max="11" width="17.0333333333333" customWidth="1"/>
  </cols>
  <sheetData>
    <row r="1" ht="5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95</v>
      </c>
      <c r="G2" s="8" t="s">
        <v>96</v>
      </c>
      <c r="H2" s="7" t="s">
        <v>97</v>
      </c>
      <c r="I2" s="5" t="s">
        <v>10</v>
      </c>
      <c r="J2" s="13" t="s">
        <v>11</v>
      </c>
      <c r="K2" s="13" t="s">
        <v>12</v>
      </c>
    </row>
    <row r="3" spans="1:11">
      <c r="A3" s="9">
        <v>1</v>
      </c>
      <c r="B3" s="9" t="s">
        <v>98</v>
      </c>
      <c r="C3" s="30" t="s">
        <v>99</v>
      </c>
      <c r="D3" s="30" t="s">
        <v>100</v>
      </c>
      <c r="E3" s="10" t="s">
        <v>101</v>
      </c>
      <c r="F3" s="11">
        <v>3.60909090909091</v>
      </c>
      <c r="G3" s="9">
        <v>2</v>
      </c>
      <c r="H3" s="11">
        <f>(F3+5)*10*80%</f>
        <v>68.8727272727273</v>
      </c>
      <c r="I3" s="20">
        <v>0</v>
      </c>
      <c r="J3" s="11">
        <f>H3+I3</f>
        <v>68.8727272727273</v>
      </c>
      <c r="K3" s="16" t="s">
        <v>16</v>
      </c>
    </row>
    <row r="4" spans="1:11">
      <c r="A4" s="9">
        <v>2</v>
      </c>
      <c r="B4" s="9" t="s">
        <v>102</v>
      </c>
      <c r="C4" s="30" t="s">
        <v>103</v>
      </c>
      <c r="D4" s="30" t="s">
        <v>104</v>
      </c>
      <c r="E4" s="10" t="s">
        <v>101</v>
      </c>
      <c r="F4" s="11">
        <v>3.56818181818182</v>
      </c>
      <c r="G4" s="9">
        <v>5</v>
      </c>
      <c r="H4" s="11">
        <f t="shared" ref="H4:H14" si="0">(F4+5)*10*80%</f>
        <v>68.5454545454546</v>
      </c>
      <c r="I4" s="21">
        <v>0</v>
      </c>
      <c r="J4" s="11">
        <f t="shared" ref="J4:J14" si="1">H4+I4</f>
        <v>68.5454545454546</v>
      </c>
      <c r="K4" s="16" t="s">
        <v>16</v>
      </c>
    </row>
    <row r="5" spans="1:11">
      <c r="A5" s="9">
        <v>3</v>
      </c>
      <c r="B5" s="9" t="s">
        <v>105</v>
      </c>
      <c r="C5" s="30" t="s">
        <v>106</v>
      </c>
      <c r="D5" s="30" t="s">
        <v>107</v>
      </c>
      <c r="E5" s="10" t="s">
        <v>101</v>
      </c>
      <c r="F5" s="11">
        <v>3.53181818181818</v>
      </c>
      <c r="G5" s="9">
        <v>6</v>
      </c>
      <c r="H5" s="11">
        <f t="shared" si="0"/>
        <v>68.2545454545454</v>
      </c>
      <c r="I5" s="21">
        <v>0</v>
      </c>
      <c r="J5" s="11">
        <f t="shared" si="1"/>
        <v>68.2545454545454</v>
      </c>
      <c r="K5" s="16" t="s">
        <v>16</v>
      </c>
    </row>
    <row r="6" spans="1:11">
      <c r="A6" s="9">
        <v>4</v>
      </c>
      <c r="B6" s="9" t="s">
        <v>105</v>
      </c>
      <c r="C6" s="30" t="s">
        <v>108</v>
      </c>
      <c r="D6" s="30" t="s">
        <v>109</v>
      </c>
      <c r="E6" s="10" t="s">
        <v>101</v>
      </c>
      <c r="F6" s="11">
        <v>3.47272727272727</v>
      </c>
      <c r="G6" s="9">
        <v>7</v>
      </c>
      <c r="H6" s="11">
        <f t="shared" si="0"/>
        <v>67.7818181818182</v>
      </c>
      <c r="I6" s="21">
        <v>0</v>
      </c>
      <c r="J6" s="11">
        <f t="shared" si="1"/>
        <v>67.7818181818182</v>
      </c>
      <c r="K6" s="16" t="s">
        <v>16</v>
      </c>
    </row>
    <row r="7" spans="1:11">
      <c r="A7" s="9">
        <v>5</v>
      </c>
      <c r="B7" s="9" t="s">
        <v>98</v>
      </c>
      <c r="C7" s="30" t="s">
        <v>110</v>
      </c>
      <c r="D7" s="30" t="s">
        <v>111</v>
      </c>
      <c r="E7" s="10" t="s">
        <v>101</v>
      </c>
      <c r="F7" s="11">
        <v>3.45909090909091</v>
      </c>
      <c r="G7" s="9">
        <v>8</v>
      </c>
      <c r="H7" s="11">
        <f t="shared" si="0"/>
        <v>67.6727272727273</v>
      </c>
      <c r="I7" s="21">
        <v>0</v>
      </c>
      <c r="J7" s="11">
        <f t="shared" si="1"/>
        <v>67.6727272727273</v>
      </c>
      <c r="K7" s="16" t="s">
        <v>16</v>
      </c>
    </row>
    <row r="8" spans="1:11">
      <c r="A8" s="9">
        <v>6</v>
      </c>
      <c r="B8" s="9" t="s">
        <v>112</v>
      </c>
      <c r="C8" s="30" t="s">
        <v>113</v>
      </c>
      <c r="D8" s="30" t="s">
        <v>114</v>
      </c>
      <c r="E8" s="10" t="s">
        <v>101</v>
      </c>
      <c r="F8" s="11">
        <v>3.31818181818182</v>
      </c>
      <c r="G8" s="9">
        <v>13</v>
      </c>
      <c r="H8" s="11">
        <f t="shared" si="0"/>
        <v>66.5454545454546</v>
      </c>
      <c r="I8" s="21">
        <v>0</v>
      </c>
      <c r="J8" s="11">
        <f t="shared" si="1"/>
        <v>66.5454545454546</v>
      </c>
      <c r="K8" s="16" t="s">
        <v>16</v>
      </c>
    </row>
    <row r="9" spans="1:11">
      <c r="A9" s="9">
        <v>7</v>
      </c>
      <c r="B9" s="9" t="s">
        <v>115</v>
      </c>
      <c r="C9" s="30" t="s">
        <v>116</v>
      </c>
      <c r="D9" s="30" t="s">
        <v>117</v>
      </c>
      <c r="E9" s="10" t="s">
        <v>101</v>
      </c>
      <c r="F9" s="11">
        <v>3.17272727272727</v>
      </c>
      <c r="G9" s="9">
        <v>22</v>
      </c>
      <c r="H9" s="11">
        <f t="shared" si="0"/>
        <v>65.3818181818182</v>
      </c>
      <c r="I9" s="21">
        <v>1</v>
      </c>
      <c r="J9" s="11">
        <f t="shared" si="1"/>
        <v>66.3818181818182</v>
      </c>
      <c r="K9" s="16" t="s">
        <v>16</v>
      </c>
    </row>
    <row r="10" spans="1:11">
      <c r="A10" s="9">
        <v>8</v>
      </c>
      <c r="B10" s="9" t="s">
        <v>112</v>
      </c>
      <c r="C10" s="30" t="s">
        <v>118</v>
      </c>
      <c r="D10" s="30" t="s">
        <v>119</v>
      </c>
      <c r="E10" s="10" t="s">
        <v>101</v>
      </c>
      <c r="F10" s="11">
        <v>3.25909090909091</v>
      </c>
      <c r="G10" s="9">
        <v>17</v>
      </c>
      <c r="H10" s="11">
        <f t="shared" si="0"/>
        <v>66.0727272727273</v>
      </c>
      <c r="I10" s="21">
        <v>0</v>
      </c>
      <c r="J10" s="11">
        <f t="shared" si="1"/>
        <v>66.0727272727273</v>
      </c>
      <c r="K10" s="16" t="s">
        <v>16</v>
      </c>
    </row>
    <row r="11" spans="1:11">
      <c r="A11" s="9">
        <v>9</v>
      </c>
      <c r="B11" s="9" t="s">
        <v>98</v>
      </c>
      <c r="C11" s="30" t="s">
        <v>120</v>
      </c>
      <c r="D11" s="30" t="s">
        <v>121</v>
      </c>
      <c r="E11" s="10" t="s">
        <v>101</v>
      </c>
      <c r="F11" s="11">
        <v>3.20909090909091</v>
      </c>
      <c r="G11" s="9">
        <v>21</v>
      </c>
      <c r="H11" s="11">
        <f t="shared" si="0"/>
        <v>65.6727272727273</v>
      </c>
      <c r="I11" s="21">
        <v>0</v>
      </c>
      <c r="J11" s="11">
        <f t="shared" si="1"/>
        <v>65.6727272727273</v>
      </c>
      <c r="K11" s="16" t="s">
        <v>16</v>
      </c>
    </row>
    <row r="12" spans="1:11">
      <c r="A12" s="9">
        <v>10</v>
      </c>
      <c r="B12" s="9" t="s">
        <v>112</v>
      </c>
      <c r="C12" s="30" t="s">
        <v>122</v>
      </c>
      <c r="D12" s="30" t="s">
        <v>123</v>
      </c>
      <c r="E12" s="10" t="s">
        <v>101</v>
      </c>
      <c r="F12" s="11">
        <v>2.95909090909091</v>
      </c>
      <c r="G12" s="9">
        <v>45</v>
      </c>
      <c r="H12" s="11">
        <f t="shared" si="0"/>
        <v>63.6727272727273</v>
      </c>
      <c r="I12" s="21">
        <v>0</v>
      </c>
      <c r="J12" s="11">
        <f t="shared" si="1"/>
        <v>63.6727272727273</v>
      </c>
      <c r="K12" s="16" t="s">
        <v>16</v>
      </c>
    </row>
    <row r="13" spans="1:11">
      <c r="A13" s="9">
        <v>11</v>
      </c>
      <c r="B13" s="9" t="s">
        <v>112</v>
      </c>
      <c r="C13" s="30" t="s">
        <v>124</v>
      </c>
      <c r="D13" s="30" t="s">
        <v>125</v>
      </c>
      <c r="E13" s="10" t="s">
        <v>101</v>
      </c>
      <c r="F13" s="11">
        <v>2.81363636363636</v>
      </c>
      <c r="G13" s="9">
        <v>63</v>
      </c>
      <c r="H13" s="11">
        <f t="shared" si="0"/>
        <v>62.5090909090909</v>
      </c>
      <c r="I13" s="21">
        <v>0</v>
      </c>
      <c r="J13" s="11">
        <f t="shared" si="1"/>
        <v>62.5090909090909</v>
      </c>
      <c r="K13" s="16" t="s">
        <v>16</v>
      </c>
    </row>
    <row r="14" spans="1:11">
      <c r="A14" s="9">
        <v>12</v>
      </c>
      <c r="B14" s="9" t="s">
        <v>126</v>
      </c>
      <c r="C14" s="30" t="s">
        <v>127</v>
      </c>
      <c r="D14" s="30" t="s">
        <v>128</v>
      </c>
      <c r="E14" s="10" t="s">
        <v>101</v>
      </c>
      <c r="F14" s="11">
        <v>2.76363636363636</v>
      </c>
      <c r="G14" s="9">
        <v>76</v>
      </c>
      <c r="H14" s="11">
        <f t="shared" si="0"/>
        <v>62.1090909090909</v>
      </c>
      <c r="I14" s="21">
        <v>0</v>
      </c>
      <c r="J14" s="11">
        <f t="shared" si="1"/>
        <v>62.1090909090909</v>
      </c>
      <c r="K14" s="16" t="s">
        <v>16</v>
      </c>
    </row>
    <row r="15" spans="4:4">
      <c r="D15"/>
    </row>
    <row r="16" spans="4:4">
      <c r="D16"/>
    </row>
    <row r="17" spans="4:4">
      <c r="D17"/>
    </row>
    <row r="18" spans="4:4">
      <c r="D18"/>
    </row>
    <row r="19" spans="4:4">
      <c r="D19"/>
    </row>
    <row r="20" spans="4:4">
      <c r="D20"/>
    </row>
    <row r="21" spans="4:4">
      <c r="D21"/>
    </row>
    <row r="22" spans="4:4">
      <c r="D22"/>
    </row>
    <row r="23" spans="4:4">
      <c r="D23"/>
    </row>
    <row r="24" spans="4:4">
      <c r="D24"/>
    </row>
    <row r="25" spans="4:4">
      <c r="D25"/>
    </row>
    <row r="26" spans="4:4">
      <c r="D26"/>
    </row>
    <row r="27" spans="4:4">
      <c r="D27"/>
    </row>
    <row r="28" spans="4:4">
      <c r="D28"/>
    </row>
    <row r="29" spans="4:4">
      <c r="D29"/>
    </row>
    <row r="30" spans="4:4">
      <c r="D30"/>
    </row>
    <row r="31" spans="4:4">
      <c r="D31"/>
    </row>
    <row r="32" spans="4:4">
      <c r="D32"/>
    </row>
    <row r="33" spans="4:4">
      <c r="D33"/>
    </row>
    <row r="34" spans="4:4">
      <c r="D34"/>
    </row>
    <row r="35" spans="4:4">
      <c r="D35"/>
    </row>
    <row r="36" spans="4:4">
      <c r="D36"/>
    </row>
    <row r="37" spans="4:4">
      <c r="D37"/>
    </row>
    <row r="38" spans="4:4">
      <c r="D38"/>
    </row>
    <row r="39" spans="4:4">
      <c r="D39"/>
    </row>
    <row r="40" spans="4:4">
      <c r="D40"/>
    </row>
    <row r="41" spans="4:4">
      <c r="D41"/>
    </row>
    <row r="42" spans="4:4">
      <c r="D42"/>
    </row>
    <row r="43" spans="4:4">
      <c r="D43"/>
    </row>
    <row r="44" spans="4:4">
      <c r="D44"/>
    </row>
    <row r="45" spans="4:4">
      <c r="D45"/>
    </row>
    <row r="46" spans="4:4">
      <c r="D46"/>
    </row>
    <row r="47" spans="4:4">
      <c r="D47"/>
    </row>
    <row r="48" spans="4:4">
      <c r="D48"/>
    </row>
    <row r="49" spans="4:4">
      <c r="D49"/>
    </row>
    <row r="50" spans="4:4">
      <c r="D50"/>
    </row>
    <row r="51" spans="4:4">
      <c r="D51"/>
    </row>
    <row r="52" spans="4:4">
      <c r="D52"/>
    </row>
    <row r="53" spans="4:4">
      <c r="D53"/>
    </row>
    <row r="54" spans="4:4">
      <c r="D54"/>
    </row>
    <row r="55" spans="4:4">
      <c r="D55"/>
    </row>
    <row r="56" spans="4:4">
      <c r="D56"/>
    </row>
    <row r="57" spans="4:4">
      <c r="D57"/>
    </row>
    <row r="58" spans="4:4">
      <c r="D58"/>
    </row>
    <row r="59" spans="4:4">
      <c r="D59"/>
    </row>
    <row r="60" spans="4:4">
      <c r="D60"/>
    </row>
    <row r="61" spans="4:4">
      <c r="D61"/>
    </row>
    <row r="62" spans="4:4">
      <c r="D62"/>
    </row>
    <row r="63" spans="4:4">
      <c r="D63"/>
    </row>
    <row r="64" spans="4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</sheetData>
  <sortState ref="A3:K14">
    <sortCondition ref="J3:J14" descending="1"/>
  </sortState>
  <mergeCells count="1">
    <mergeCell ref="A1:K1"/>
  </mergeCells>
  <conditionalFormatting sqref="C3 C4:C7 C8 C9 C10:C11 C12 C13 C14">
    <cfRule type="duplicateValues" dxfId="1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workbookViewId="0">
      <selection activeCell="A2" sqref="A2:K8"/>
    </sheetView>
  </sheetViews>
  <sheetFormatPr defaultColWidth="9" defaultRowHeight="13.5"/>
  <cols>
    <col min="1" max="1" width="5.625" style="1" customWidth="1"/>
    <col min="2" max="2" width="14.5" style="1" customWidth="1"/>
    <col min="3" max="3" width="10.875" customWidth="1"/>
    <col min="4" max="4" width="10.625" style="1" customWidth="1"/>
    <col min="5" max="5" width="7.125" style="1" customWidth="1"/>
    <col min="6" max="6" width="8.625" style="2" customWidth="1"/>
    <col min="7" max="7" width="10.25" style="3" customWidth="1"/>
    <col min="8" max="8" width="10.5" style="2" customWidth="1"/>
    <col min="9" max="9" width="10.75" style="2" customWidth="1"/>
    <col min="10" max="10" width="12.75" style="1" customWidth="1"/>
    <col min="11" max="11" width="17.875" customWidth="1"/>
  </cols>
  <sheetData>
    <row r="1" ht="5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95</v>
      </c>
      <c r="G2" s="8" t="s">
        <v>129</v>
      </c>
      <c r="H2" s="7" t="s">
        <v>97</v>
      </c>
      <c r="I2" s="5" t="s">
        <v>10</v>
      </c>
      <c r="J2" s="13" t="s">
        <v>11</v>
      </c>
      <c r="K2" s="13" t="s">
        <v>12</v>
      </c>
    </row>
    <row r="3" spans="1:11">
      <c r="A3" s="9">
        <v>1</v>
      </c>
      <c r="B3" s="9" t="s">
        <v>130</v>
      </c>
      <c r="C3" s="30" t="s">
        <v>131</v>
      </c>
      <c r="D3" s="30" t="s">
        <v>132</v>
      </c>
      <c r="E3" s="10" t="s">
        <v>101</v>
      </c>
      <c r="F3" s="11">
        <v>3.8</v>
      </c>
      <c r="G3" s="14">
        <v>2</v>
      </c>
      <c r="H3" s="17">
        <f t="shared" ref="H3:H8" si="0">(F3+5)*10*80%</f>
        <v>70.4</v>
      </c>
      <c r="I3" s="19">
        <v>0</v>
      </c>
      <c r="J3" s="17">
        <f t="shared" ref="J3:J8" si="1">H3+I3</f>
        <v>70.4</v>
      </c>
      <c r="K3" s="16" t="s">
        <v>16</v>
      </c>
    </row>
    <row r="4" spans="1:11">
      <c r="A4" s="9">
        <v>2</v>
      </c>
      <c r="B4" s="9" t="s">
        <v>133</v>
      </c>
      <c r="C4" s="30" t="s">
        <v>134</v>
      </c>
      <c r="D4" s="30" t="s">
        <v>135</v>
      </c>
      <c r="E4" s="10" t="s">
        <v>101</v>
      </c>
      <c r="F4" s="11">
        <v>3.61428571428571</v>
      </c>
      <c r="G4" s="14">
        <v>5</v>
      </c>
      <c r="H4" s="17">
        <f t="shared" si="0"/>
        <v>68.9142857142857</v>
      </c>
      <c r="I4" s="19">
        <v>0</v>
      </c>
      <c r="J4" s="17">
        <f t="shared" si="1"/>
        <v>68.9142857142857</v>
      </c>
      <c r="K4" s="16" t="s">
        <v>16</v>
      </c>
    </row>
    <row r="5" spans="1:11">
      <c r="A5" s="9">
        <v>3</v>
      </c>
      <c r="B5" s="9" t="s">
        <v>136</v>
      </c>
      <c r="C5" s="30" t="s">
        <v>137</v>
      </c>
      <c r="D5" s="30" t="s">
        <v>138</v>
      </c>
      <c r="E5" s="10" t="s">
        <v>101</v>
      </c>
      <c r="F5" s="11">
        <v>3.52857142857143</v>
      </c>
      <c r="G5" s="14">
        <v>7</v>
      </c>
      <c r="H5" s="17">
        <f t="shared" si="0"/>
        <v>68.2285714285714</v>
      </c>
      <c r="I5" s="19">
        <v>0</v>
      </c>
      <c r="J5" s="17">
        <f t="shared" si="1"/>
        <v>68.2285714285714</v>
      </c>
      <c r="K5" s="16" t="s">
        <v>16</v>
      </c>
    </row>
    <row r="6" spans="1:11">
      <c r="A6" s="9">
        <v>4</v>
      </c>
      <c r="B6" s="9" t="s">
        <v>130</v>
      </c>
      <c r="C6" s="30" t="s">
        <v>139</v>
      </c>
      <c r="D6" s="30" t="s">
        <v>140</v>
      </c>
      <c r="E6" s="10" t="s">
        <v>101</v>
      </c>
      <c r="F6" s="11">
        <v>3.38095238095238</v>
      </c>
      <c r="G6" s="14">
        <v>12</v>
      </c>
      <c r="H6" s="17">
        <f t="shared" si="0"/>
        <v>67.047619047619</v>
      </c>
      <c r="I6" s="19">
        <v>0</v>
      </c>
      <c r="J6" s="17">
        <f t="shared" si="1"/>
        <v>67.047619047619</v>
      </c>
      <c r="K6" s="16" t="s">
        <v>16</v>
      </c>
    </row>
    <row r="7" spans="1:11">
      <c r="A7" s="9">
        <v>5</v>
      </c>
      <c r="B7" s="9" t="s">
        <v>133</v>
      </c>
      <c r="C7" s="30" t="s">
        <v>141</v>
      </c>
      <c r="D7" s="30" t="s">
        <v>142</v>
      </c>
      <c r="E7" s="10" t="s">
        <v>101</v>
      </c>
      <c r="F7" s="11">
        <v>3.33333333333333</v>
      </c>
      <c r="G7" s="14">
        <v>14</v>
      </c>
      <c r="H7" s="17">
        <f t="shared" si="0"/>
        <v>66.6666666666666</v>
      </c>
      <c r="I7" s="19">
        <v>0</v>
      </c>
      <c r="J7" s="17">
        <f t="shared" si="1"/>
        <v>66.6666666666666</v>
      </c>
      <c r="K7" s="16" t="s">
        <v>16</v>
      </c>
    </row>
    <row r="8" spans="1:11">
      <c r="A8" s="9">
        <v>6</v>
      </c>
      <c r="B8" s="9" t="s">
        <v>130</v>
      </c>
      <c r="C8" s="30" t="s">
        <v>143</v>
      </c>
      <c r="D8" s="30" t="s">
        <v>144</v>
      </c>
      <c r="E8" s="10" t="s">
        <v>101</v>
      </c>
      <c r="F8" s="11">
        <v>3.18571428571429</v>
      </c>
      <c r="G8" s="14">
        <v>23</v>
      </c>
      <c r="H8" s="17">
        <f t="shared" si="0"/>
        <v>65.4857142857143</v>
      </c>
      <c r="I8" s="19">
        <v>0</v>
      </c>
      <c r="J8" s="17">
        <f t="shared" si="1"/>
        <v>65.4857142857143</v>
      </c>
      <c r="K8" s="16" t="s">
        <v>16</v>
      </c>
    </row>
    <row r="9" spans="4:4">
      <c r="D9"/>
    </row>
    <row r="10" spans="4:4">
      <c r="D10"/>
    </row>
    <row r="11" spans="4:4">
      <c r="D11"/>
    </row>
    <row r="12" spans="4:4">
      <c r="D12"/>
    </row>
    <row r="13" spans="4:4">
      <c r="D13"/>
    </row>
    <row r="14" spans="4:4">
      <c r="D14"/>
    </row>
    <row r="15" spans="4:4">
      <c r="D15"/>
    </row>
    <row r="16" spans="4:4">
      <c r="D16"/>
    </row>
    <row r="17" spans="4:4">
      <c r="D17"/>
    </row>
    <row r="18" spans="4:4">
      <c r="D18"/>
    </row>
    <row r="19" spans="4:4">
      <c r="D19"/>
    </row>
    <row r="20" spans="4:4">
      <c r="D20"/>
    </row>
    <row r="21" spans="4:4">
      <c r="D21"/>
    </row>
    <row r="22" spans="4:4">
      <c r="D22"/>
    </row>
    <row r="23" spans="4:4">
      <c r="D23"/>
    </row>
    <row r="24" spans="4:4">
      <c r="D24"/>
    </row>
    <row r="25" spans="4:4">
      <c r="D25"/>
    </row>
    <row r="26" spans="4:4">
      <c r="D26"/>
    </row>
    <row r="27" spans="4:4">
      <c r="D27"/>
    </row>
    <row r="28" spans="4:4">
      <c r="D28"/>
    </row>
    <row r="29" spans="4:4">
      <c r="D29"/>
    </row>
    <row r="30" spans="4:4">
      <c r="D30"/>
    </row>
    <row r="31" spans="4:4">
      <c r="D31"/>
    </row>
    <row r="32" spans="4:4">
      <c r="D32"/>
    </row>
    <row r="33" spans="4:4">
      <c r="D33"/>
    </row>
    <row r="34" spans="4:4">
      <c r="D34"/>
    </row>
    <row r="35" spans="4:4">
      <c r="D35"/>
    </row>
    <row r="36" spans="4:4">
      <c r="D36"/>
    </row>
    <row r="37" spans="4:4">
      <c r="D37"/>
    </row>
    <row r="38" spans="4:4">
      <c r="D38"/>
    </row>
    <row r="39" spans="4:4">
      <c r="D39"/>
    </row>
    <row r="40" spans="4:4">
      <c r="D40"/>
    </row>
    <row r="41" spans="4:4">
      <c r="D41"/>
    </row>
    <row r="42" spans="4:4">
      <c r="D42"/>
    </row>
    <row r="43" spans="4:4">
      <c r="D43"/>
    </row>
    <row r="44" spans="4:4">
      <c r="D44"/>
    </row>
    <row r="45" spans="4:4">
      <c r="D45"/>
    </row>
    <row r="46" spans="4:4">
      <c r="D46"/>
    </row>
    <row r="47" spans="4:4">
      <c r="D47"/>
    </row>
    <row r="48" spans="4:4">
      <c r="D48"/>
    </row>
    <row r="49" spans="4:4">
      <c r="D49"/>
    </row>
    <row r="50" spans="4:4">
      <c r="D50"/>
    </row>
    <row r="51" spans="4:4">
      <c r="D51"/>
    </row>
    <row r="52" spans="4:4">
      <c r="D52"/>
    </row>
    <row r="53" spans="4:4">
      <c r="D53"/>
    </row>
    <row r="54" spans="4:4">
      <c r="D54"/>
    </row>
    <row r="55" spans="4:4">
      <c r="D55"/>
    </row>
    <row r="56" spans="4:4">
      <c r="D56"/>
    </row>
    <row r="57" spans="4:4">
      <c r="D57"/>
    </row>
    <row r="58" spans="4:4">
      <c r="D58"/>
    </row>
    <row r="59" spans="4:4">
      <c r="D59"/>
    </row>
    <row r="60" spans="4:4">
      <c r="D60"/>
    </row>
    <row r="61" spans="4:4">
      <c r="D61"/>
    </row>
    <row r="62" spans="4:4">
      <c r="D62"/>
    </row>
    <row r="63" spans="4:4">
      <c r="D63"/>
    </row>
    <row r="64" spans="4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</sheetData>
  <sortState ref="A3:K8">
    <sortCondition ref="J3:J8" descending="1"/>
  </sortState>
  <mergeCells count="1">
    <mergeCell ref="A1:K1"/>
  </mergeCells>
  <conditionalFormatting sqref="C3 C4 C5 C6 C7 C8">
    <cfRule type="duplicateValues" dxfId="1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workbookViewId="0">
      <selection activeCell="A2" sqref="A2:K6"/>
    </sheetView>
  </sheetViews>
  <sheetFormatPr defaultColWidth="9" defaultRowHeight="13.5"/>
  <cols>
    <col min="1" max="1" width="5.625" style="1" customWidth="1"/>
    <col min="2" max="2" width="14.5" style="1" customWidth="1"/>
    <col min="3" max="3" width="10.875" customWidth="1"/>
    <col min="4" max="4" width="10.625" style="1" customWidth="1"/>
    <col min="5" max="5" width="7.125" style="1" customWidth="1"/>
    <col min="6" max="6" width="8.625" style="2" customWidth="1"/>
    <col min="7" max="7" width="10.25" style="3" customWidth="1"/>
    <col min="8" max="8" width="10.5" style="2" customWidth="1"/>
    <col min="9" max="9" width="10.75" style="2" customWidth="1"/>
    <col min="10" max="10" width="12.75" style="1" customWidth="1"/>
    <col min="11" max="11" width="18.75" style="1" customWidth="1"/>
  </cols>
  <sheetData>
    <row r="1" ht="5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95</v>
      </c>
      <c r="G2" s="8" t="s">
        <v>145</v>
      </c>
      <c r="H2" s="7" t="s">
        <v>97</v>
      </c>
      <c r="I2" s="5" t="s">
        <v>10</v>
      </c>
      <c r="J2" s="13" t="s">
        <v>11</v>
      </c>
      <c r="K2" s="13" t="s">
        <v>12</v>
      </c>
    </row>
    <row r="3" spans="1:11">
      <c r="A3" s="14">
        <v>1</v>
      </c>
      <c r="B3" s="14" t="s">
        <v>146</v>
      </c>
      <c r="C3" s="31" t="s">
        <v>147</v>
      </c>
      <c r="D3" s="31" t="s">
        <v>148</v>
      </c>
      <c r="E3" s="16" t="s">
        <v>101</v>
      </c>
      <c r="F3" s="11">
        <v>3.81052631578947</v>
      </c>
      <c r="G3" s="10">
        <v>1</v>
      </c>
      <c r="H3" s="17">
        <f>(F3+5)*10*80%</f>
        <v>70.4842105263158</v>
      </c>
      <c r="I3" s="18">
        <v>1.2</v>
      </c>
      <c r="J3" s="17">
        <f>H3+I3</f>
        <v>71.6842105263158</v>
      </c>
      <c r="K3" s="16" t="s">
        <v>16</v>
      </c>
    </row>
    <row r="4" spans="1:11">
      <c r="A4" s="14">
        <v>2</v>
      </c>
      <c r="B4" s="14" t="s">
        <v>149</v>
      </c>
      <c r="C4" s="31" t="s">
        <v>150</v>
      </c>
      <c r="D4" s="31" t="s">
        <v>151</v>
      </c>
      <c r="E4" s="16" t="s">
        <v>101</v>
      </c>
      <c r="F4" s="11">
        <v>3.51052631578947</v>
      </c>
      <c r="G4" s="10">
        <v>4</v>
      </c>
      <c r="H4" s="17">
        <f>(F4+5)*10*80%</f>
        <v>68.0842105263158</v>
      </c>
      <c r="I4" s="18">
        <v>1.6</v>
      </c>
      <c r="J4" s="17">
        <f>H4+I4</f>
        <v>69.6842105263158</v>
      </c>
      <c r="K4" s="16" t="s">
        <v>16</v>
      </c>
    </row>
    <row r="5" spans="1:11">
      <c r="A5" s="14">
        <v>3</v>
      </c>
      <c r="B5" s="14" t="s">
        <v>146</v>
      </c>
      <c r="C5" s="31" t="s">
        <v>152</v>
      </c>
      <c r="D5" s="31" t="s">
        <v>153</v>
      </c>
      <c r="E5" s="16" t="s">
        <v>101</v>
      </c>
      <c r="F5" s="11">
        <v>3.63684210526316</v>
      </c>
      <c r="G5" s="10">
        <v>2</v>
      </c>
      <c r="H5" s="17">
        <f>(F5+5)*10*80%</f>
        <v>69.0947368421053</v>
      </c>
      <c r="I5" s="18">
        <v>0.2</v>
      </c>
      <c r="J5" s="17">
        <f>H5+I5</f>
        <v>69.2947368421053</v>
      </c>
      <c r="K5" s="16" t="s">
        <v>16</v>
      </c>
    </row>
    <row r="6" spans="1:11">
      <c r="A6" s="14">
        <v>4</v>
      </c>
      <c r="B6" s="14" t="s">
        <v>146</v>
      </c>
      <c r="C6" s="31" t="s">
        <v>154</v>
      </c>
      <c r="D6" s="31" t="s">
        <v>155</v>
      </c>
      <c r="E6" s="16" t="s">
        <v>101</v>
      </c>
      <c r="F6" s="11">
        <v>3.50526315789474</v>
      </c>
      <c r="G6" s="10">
        <v>5</v>
      </c>
      <c r="H6" s="17">
        <f>(F6+5)*10*80%</f>
        <v>68.0421052631579</v>
      </c>
      <c r="I6" s="18">
        <v>0.5</v>
      </c>
      <c r="J6" s="17">
        <f>H6+I6</f>
        <v>68.5421052631579</v>
      </c>
      <c r="K6" s="16" t="s">
        <v>16</v>
      </c>
    </row>
    <row r="7" spans="4:4">
      <c r="D7"/>
    </row>
    <row r="8" spans="4:4">
      <c r="D8"/>
    </row>
    <row r="9" spans="4:4">
      <c r="D9"/>
    </row>
    <row r="10" spans="4:4">
      <c r="D10"/>
    </row>
    <row r="11" spans="4:4">
      <c r="D11"/>
    </row>
    <row r="12" spans="4:4">
      <c r="D12"/>
    </row>
    <row r="13" spans="4:4">
      <c r="D13"/>
    </row>
    <row r="14" spans="4:4">
      <c r="D14"/>
    </row>
    <row r="15" spans="4:4">
      <c r="D15"/>
    </row>
    <row r="16" spans="4:4">
      <c r="D16"/>
    </row>
    <row r="17" spans="4:4">
      <c r="D17"/>
    </row>
    <row r="18" spans="4:4">
      <c r="D18"/>
    </row>
    <row r="19" spans="4:4">
      <c r="D19"/>
    </row>
    <row r="20" spans="4:4">
      <c r="D20"/>
    </row>
    <row r="21" spans="4:4">
      <c r="D21"/>
    </row>
    <row r="22" spans="4:4">
      <c r="D22"/>
    </row>
    <row r="23" spans="4:4">
      <c r="D23"/>
    </row>
    <row r="24" spans="4:4">
      <c r="D24"/>
    </row>
    <row r="25" spans="4:4">
      <c r="D25"/>
    </row>
    <row r="26" spans="4:4">
      <c r="D26"/>
    </row>
    <row r="27" spans="4:4">
      <c r="D27"/>
    </row>
    <row r="28" spans="4:4">
      <c r="D28"/>
    </row>
    <row r="29" spans="4:4">
      <c r="D29"/>
    </row>
    <row r="30" spans="4:4">
      <c r="D30"/>
    </row>
    <row r="31" spans="4:4">
      <c r="D31"/>
    </row>
    <row r="32" spans="4:4">
      <c r="D32"/>
    </row>
    <row r="33" spans="4:4">
      <c r="D33"/>
    </row>
    <row r="34" spans="4:4">
      <c r="D34"/>
    </row>
    <row r="35" spans="4:4">
      <c r="D35"/>
    </row>
    <row r="36" spans="4:4">
      <c r="D36"/>
    </row>
    <row r="37" spans="4:4">
      <c r="D37"/>
    </row>
    <row r="38" spans="4:4">
      <c r="D38"/>
    </row>
    <row r="39" spans="4:4">
      <c r="D39"/>
    </row>
    <row r="40" spans="4:4">
      <c r="D40"/>
    </row>
    <row r="41" spans="4:4">
      <c r="D41"/>
    </row>
    <row r="42" spans="4:4">
      <c r="D42"/>
    </row>
    <row r="43" spans="4:4">
      <c r="D43"/>
    </row>
    <row r="44" spans="4:4">
      <c r="D44"/>
    </row>
    <row r="45" spans="4:4">
      <c r="D45"/>
    </row>
    <row r="46" spans="4:4">
      <c r="D46"/>
    </row>
    <row r="47" spans="4:4">
      <c r="D47"/>
    </row>
    <row r="48" spans="4:4">
      <c r="D48"/>
    </row>
    <row r="49" spans="4:4">
      <c r="D49"/>
    </row>
    <row r="50" spans="4:4">
      <c r="D50"/>
    </row>
    <row r="51" spans="4:4">
      <c r="D51"/>
    </row>
    <row r="52" spans="4:4">
      <c r="D52"/>
    </row>
    <row r="53" spans="4:4">
      <c r="D53"/>
    </row>
    <row r="54" spans="4:4">
      <c r="D54"/>
    </row>
    <row r="55" spans="4:4">
      <c r="D55"/>
    </row>
    <row r="56" spans="4:4">
      <c r="D56"/>
    </row>
    <row r="57" spans="4:4">
      <c r="D57"/>
    </row>
    <row r="58" spans="4:4">
      <c r="D58"/>
    </row>
    <row r="59" spans="4:4">
      <c r="D59"/>
    </row>
    <row r="60" spans="4:4">
      <c r="D60"/>
    </row>
    <row r="61" spans="4:4">
      <c r="D61"/>
    </row>
    <row r="62" spans="4:4">
      <c r="D62"/>
    </row>
    <row r="63" spans="4:4">
      <c r="D63"/>
    </row>
    <row r="64" spans="4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</sheetData>
  <sortState ref="A3:K6">
    <sortCondition ref="J3:J6" descending="1"/>
  </sortState>
  <mergeCells count="1">
    <mergeCell ref="A1:K1"/>
  </mergeCells>
  <conditionalFormatting sqref="C3:C4 C5:C6">
    <cfRule type="duplicateValues" dxfId="1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workbookViewId="0">
      <selection activeCell="A2" sqref="A2:K5"/>
    </sheetView>
  </sheetViews>
  <sheetFormatPr defaultColWidth="9" defaultRowHeight="13.5"/>
  <cols>
    <col min="1" max="1" width="5.625" style="1" customWidth="1"/>
    <col min="2" max="2" width="14.5" style="1" customWidth="1"/>
    <col min="3" max="3" width="10.875" customWidth="1"/>
    <col min="4" max="4" width="10.625" style="1" customWidth="1"/>
    <col min="5" max="5" width="7.125" style="1" customWidth="1"/>
    <col min="6" max="6" width="8.625" style="2" customWidth="1"/>
    <col min="7" max="7" width="10.25" style="3" customWidth="1"/>
    <col min="8" max="8" width="10.5" style="2" customWidth="1"/>
    <col min="9" max="9" width="10.75" style="2" customWidth="1"/>
    <col min="10" max="10" width="12.75" style="1" customWidth="1"/>
    <col min="11" max="11" width="19.375" customWidth="1"/>
  </cols>
  <sheetData>
    <row r="1" ht="5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95</v>
      </c>
      <c r="G2" s="8" t="s">
        <v>156</v>
      </c>
      <c r="H2" s="7" t="s">
        <v>97</v>
      </c>
      <c r="I2" s="5" t="s">
        <v>10</v>
      </c>
      <c r="J2" s="13" t="s">
        <v>11</v>
      </c>
      <c r="K2" s="13" t="s">
        <v>12</v>
      </c>
    </row>
    <row r="3" spans="1:11">
      <c r="A3" s="9">
        <v>1</v>
      </c>
      <c r="B3" s="9" t="s">
        <v>157</v>
      </c>
      <c r="C3" s="30" t="s">
        <v>158</v>
      </c>
      <c r="D3" s="30" t="s">
        <v>159</v>
      </c>
      <c r="E3" s="9" t="s">
        <v>101</v>
      </c>
      <c r="F3" s="11">
        <v>2.92</v>
      </c>
      <c r="G3" s="9">
        <v>14</v>
      </c>
      <c r="H3" s="12">
        <f>(F3+5)*10*80%</f>
        <v>63.36</v>
      </c>
      <c r="I3" s="12">
        <v>4.8</v>
      </c>
      <c r="J3" s="9">
        <f>H3+I3</f>
        <v>68.16</v>
      </c>
      <c r="K3" s="9" t="s">
        <v>16</v>
      </c>
    </row>
    <row r="4" spans="1:11">
      <c r="A4" s="9">
        <v>2</v>
      </c>
      <c r="B4" s="9" t="s">
        <v>157</v>
      </c>
      <c r="C4" s="30" t="s">
        <v>160</v>
      </c>
      <c r="D4" s="30" t="s">
        <v>161</v>
      </c>
      <c r="E4" s="9" t="s">
        <v>101</v>
      </c>
      <c r="F4" s="11">
        <v>2.97</v>
      </c>
      <c r="G4" s="9">
        <v>13</v>
      </c>
      <c r="H4" s="12">
        <f>(F4+5)*10*80%</f>
        <v>63.76</v>
      </c>
      <c r="I4" s="12">
        <v>1.4</v>
      </c>
      <c r="J4" s="9">
        <f>H4+I4</f>
        <v>65.16</v>
      </c>
      <c r="K4" s="9" t="s">
        <v>16</v>
      </c>
    </row>
    <row r="5" spans="1:11">
      <c r="A5" s="9">
        <v>3</v>
      </c>
      <c r="B5" s="9" t="s">
        <v>157</v>
      </c>
      <c r="C5" s="30" t="s">
        <v>162</v>
      </c>
      <c r="D5" s="30" t="s">
        <v>163</v>
      </c>
      <c r="E5" s="9" t="s">
        <v>101</v>
      </c>
      <c r="F5" s="11">
        <v>3.125</v>
      </c>
      <c r="G5" s="9">
        <v>8</v>
      </c>
      <c r="H5" s="12">
        <f>(F5+5)*10*80%</f>
        <v>65</v>
      </c>
      <c r="I5" s="12">
        <v>0</v>
      </c>
      <c r="J5" s="9">
        <f>H5+I5</f>
        <v>65</v>
      </c>
      <c r="K5" s="9" t="s">
        <v>16</v>
      </c>
    </row>
    <row r="6" spans="4:4">
      <c r="D6"/>
    </row>
    <row r="7" spans="4:4">
      <c r="D7"/>
    </row>
    <row r="8" spans="4:4">
      <c r="D8"/>
    </row>
    <row r="9" spans="4:4">
      <c r="D9"/>
    </row>
    <row r="10" spans="4:4">
      <c r="D10"/>
    </row>
    <row r="11" spans="4:4">
      <c r="D11"/>
    </row>
    <row r="12" spans="4:4">
      <c r="D12"/>
    </row>
    <row r="13" spans="4:4">
      <c r="D13"/>
    </row>
    <row r="14" spans="4:4">
      <c r="D14"/>
    </row>
    <row r="15" spans="4:4">
      <c r="D15"/>
    </row>
    <row r="16" spans="4:4">
      <c r="D16"/>
    </row>
    <row r="17" spans="4:4">
      <c r="D17"/>
    </row>
    <row r="18" spans="4:4">
      <c r="D18"/>
    </row>
    <row r="19" spans="4:4">
      <c r="D19"/>
    </row>
    <row r="20" spans="4:4">
      <c r="D20"/>
    </row>
    <row r="21" spans="4:4">
      <c r="D21"/>
    </row>
    <row r="22" spans="4:4">
      <c r="D22"/>
    </row>
    <row r="23" spans="4:4">
      <c r="D23"/>
    </row>
    <row r="24" spans="4:4">
      <c r="D24"/>
    </row>
    <row r="25" spans="4:4">
      <c r="D25"/>
    </row>
    <row r="26" spans="4:4">
      <c r="D26"/>
    </row>
    <row r="27" spans="4:4">
      <c r="D27"/>
    </row>
    <row r="28" spans="4:4">
      <c r="D28"/>
    </row>
    <row r="29" spans="4:4">
      <c r="D29"/>
    </row>
    <row r="30" spans="4:4">
      <c r="D30"/>
    </row>
    <row r="31" spans="4:4">
      <c r="D31"/>
    </row>
    <row r="32" spans="4:4">
      <c r="D32"/>
    </row>
    <row r="33" spans="4:4">
      <c r="D33"/>
    </row>
    <row r="34" spans="4:4">
      <c r="D34"/>
    </row>
    <row r="35" spans="4:4">
      <c r="D35"/>
    </row>
    <row r="36" spans="4:4">
      <c r="D36"/>
    </row>
    <row r="37" spans="4:4">
      <c r="D37"/>
    </row>
    <row r="38" spans="4:4">
      <c r="D38"/>
    </row>
    <row r="39" spans="4:4">
      <c r="D39"/>
    </row>
    <row r="40" spans="4:4">
      <c r="D40"/>
    </row>
    <row r="41" spans="4:4">
      <c r="D41"/>
    </row>
    <row r="42" spans="4:4">
      <c r="D42"/>
    </row>
    <row r="43" spans="4:4">
      <c r="D43"/>
    </row>
    <row r="44" spans="4:4">
      <c r="D44"/>
    </row>
    <row r="45" spans="4:4">
      <c r="D45"/>
    </row>
    <row r="46" spans="4:4">
      <c r="D46"/>
    </row>
    <row r="47" spans="4:4">
      <c r="D47"/>
    </row>
    <row r="48" spans="4:4">
      <c r="D48"/>
    </row>
    <row r="49" spans="4:4">
      <c r="D49"/>
    </row>
    <row r="50" spans="4:4">
      <c r="D50"/>
    </row>
    <row r="51" spans="4:4">
      <c r="D51"/>
    </row>
    <row r="52" spans="4:4">
      <c r="D52"/>
    </row>
    <row r="53" spans="4:4">
      <c r="D53"/>
    </row>
    <row r="54" spans="4:4">
      <c r="D54"/>
    </row>
    <row r="55" spans="4:4">
      <c r="D55"/>
    </row>
    <row r="56" spans="4:4">
      <c r="D56"/>
    </row>
    <row r="57" spans="4:4">
      <c r="D57"/>
    </row>
    <row r="58" spans="4:4">
      <c r="D58"/>
    </row>
    <row r="59" spans="4:4">
      <c r="D59"/>
    </row>
    <row r="60" spans="4:4">
      <c r="D60"/>
    </row>
    <row r="61" spans="4:4">
      <c r="D61"/>
    </row>
    <row r="62" spans="4:4">
      <c r="D62"/>
    </row>
    <row r="63" spans="4:4">
      <c r="D63"/>
    </row>
    <row r="64" spans="4:4">
      <c r="D64"/>
    </row>
    <row r="65" spans="4:4">
      <c r="D65"/>
    </row>
  </sheetData>
  <sortState ref="A3:K5">
    <sortCondition ref="J3:J5" descending="1"/>
  </sortState>
  <mergeCells count="1">
    <mergeCell ref="A1:K1"/>
  </mergeCells>
  <conditionalFormatting sqref="C3 C4:C5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18级临床（含全科）</vt:lpstr>
      <vt:lpstr>19级护理</vt:lpstr>
      <vt:lpstr>19药学</vt:lpstr>
      <vt:lpstr>19康复</vt:lpstr>
      <vt:lpstr>19预防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陆柒</cp:lastModifiedBy>
  <dcterms:created xsi:type="dcterms:W3CDTF">2018-07-03T01:45:00Z</dcterms:created>
  <cp:lastPrinted>2018-07-04T05:43:00Z</cp:lastPrinted>
  <dcterms:modified xsi:type="dcterms:W3CDTF">2020-07-09T09:25:44Z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